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8700" activeTab="3"/>
  </bookViews>
  <sheets>
    <sheet name="сентябрь" sheetId="1" r:id="rId1"/>
    <sheet name="октябрь" sheetId="2" r:id="rId2"/>
    <sheet name="ноябрь" sheetId="3" r:id="rId3"/>
    <sheet name="декабрь" sheetId="4" r:id="rId4"/>
  </sheets>
  <definedNames/>
  <calcPr fullCalcOnLoad="1"/>
</workbook>
</file>

<file path=xl/sharedStrings.xml><?xml version="1.0" encoding="utf-8"?>
<sst xmlns="http://schemas.openxmlformats.org/spreadsheetml/2006/main" count="284" uniqueCount="68">
  <si>
    <t>№ п/п</t>
  </si>
  <si>
    <t>Наименование работ</t>
  </si>
  <si>
    <t>Кол-во раз за период</t>
  </si>
  <si>
    <t>Стоимость работ всего, руб.</t>
  </si>
  <si>
    <t>САНИТАРНОЕ  СОДЕРЖАНИЕ</t>
  </si>
  <si>
    <t>Итого санитарное содержание:</t>
  </si>
  <si>
    <t>2</t>
  </si>
  <si>
    <t>СТРОИТЕЛЬНЫЕ КОНСТРУКЦИИ</t>
  </si>
  <si>
    <t>Итого строительные конструкции:</t>
  </si>
  <si>
    <t>3</t>
  </si>
  <si>
    <t>ИНЖЕНЕРНОЕ ОБОРУДОВАНИЕ</t>
  </si>
  <si>
    <t>Итого инженерное оборудование:</t>
  </si>
  <si>
    <t>Содержание общего имущества жилого дома</t>
  </si>
  <si>
    <t>4</t>
  </si>
  <si>
    <t>5</t>
  </si>
  <si>
    <t>6</t>
  </si>
  <si>
    <t>7</t>
  </si>
  <si>
    <t>ВСЕГО:</t>
  </si>
  <si>
    <t>Стоимость всего, руб.</t>
  </si>
  <si>
    <t>Итого текущий ремонт:</t>
  </si>
  <si>
    <t>постоянно</t>
  </si>
  <si>
    <t>Текущий ремонт общего имущества жилого дома</t>
  </si>
  <si>
    <t>Номер документа</t>
  </si>
  <si>
    <t>Дата составления</t>
  </si>
  <si>
    <t>Отчетный период</t>
  </si>
  <si>
    <t>с</t>
  </si>
  <si>
    <t>по</t>
  </si>
  <si>
    <t>1.</t>
  </si>
  <si>
    <t>Стоимость работ за 1 раз, руб.</t>
  </si>
  <si>
    <t>Сдал:</t>
  </si>
  <si>
    <t>м.п.</t>
  </si>
  <si>
    <t xml:space="preserve">Объект - </t>
  </si>
  <si>
    <t xml:space="preserve">Заказчик - </t>
  </si>
  <si>
    <t xml:space="preserve">Подрядчик (Исполнитель) - </t>
  </si>
  <si>
    <t>Собственники помещений многоквартирного дома</t>
  </si>
  <si>
    <t>номер</t>
  </si>
  <si>
    <t>дата</t>
  </si>
  <si>
    <t>Договор управления</t>
  </si>
  <si>
    <t>АКТ</t>
  </si>
  <si>
    <t>О ПРИЕМКЕ ВЫПОЛНЕННЫХ РАБОТ</t>
  </si>
  <si>
    <t>Принял:</t>
  </si>
  <si>
    <t>номер акта по форме КС-2</t>
  </si>
  <si>
    <t>Стоимость работ по справке КС-3</t>
  </si>
  <si>
    <t>Стоимость работ по акту, руб.:</t>
  </si>
  <si>
    <t>дата акта по форме КС-2</t>
  </si>
  <si>
    <t>по заявке</t>
  </si>
  <si>
    <t>МУП "УК ЖКХ", 652740, г.Калтан, пр-кт.Мира, д. 65а, тел. (38472) 3-02-60</t>
  </si>
  <si>
    <t xml:space="preserve">Вывоз КГО  </t>
  </si>
  <si>
    <t>Директор МУП "УК ЖКХ"</t>
  </si>
  <si>
    <t>М.А. Пивень</t>
  </si>
  <si>
    <t>МУП "УК ЖКХ"</t>
  </si>
  <si>
    <t>Муниципальное Унитарное Предприятие</t>
  </si>
  <si>
    <t xml:space="preserve">"Управляющая Компания Жилищно Коммунального </t>
  </si>
  <si>
    <t>Хозяйства"</t>
  </si>
  <si>
    <t>тел.(38472)3-02-60</t>
  </si>
  <si>
    <t>652740, Кемеровская обл., г.Калтан,</t>
  </si>
  <si>
    <t>проспект Мира 65а</t>
  </si>
  <si>
    <t>ИНН 4222014844; КПП 422201001</t>
  </si>
  <si>
    <t xml:space="preserve">Смена автоматических выключателей </t>
  </si>
  <si>
    <t>Представитель совета МКД</t>
  </si>
  <si>
    <t>05/14</t>
  </si>
  <si>
    <t>МКД № 8 по ул.Дзержинского, общ.пл.871,3 м кв.</t>
  </si>
  <si>
    <t>Аварийно-диспетчерское обслуживание (1,8руб/м2 х 871,3м2)</t>
  </si>
  <si>
    <t>Услуга управления компании и начисления (2,3руб/м2 х 871,3м2)</t>
  </si>
  <si>
    <t>Вывоз ТБО (1,0 руб/м2 х871,3 м2)</t>
  </si>
  <si>
    <t>по адресу: ул. Дзержинского, 8</t>
  </si>
  <si>
    <t>1.1</t>
  </si>
  <si>
    <t>Очистка кровли от снега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</si>
</sst>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7.5"/>
      <name val="Arial"/>
      <family val="2"/>
    </font>
    <font>
      <sz val="7.5"/>
      <name val="Arial Cyr"/>
      <family val="0"/>
    </font>
    <font>
      <b/>
      <sz val="9"/>
      <name val="Arial"/>
      <family val="2"/>
    </font>
    <font>
      <i/>
      <sz val="10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49" fontId="5" fillId="0" borderId="12" xfId="0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4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4" fontId="6" fillId="0" borderId="14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5" xfId="0" applyFont="1" applyBorder="1" applyAlignment="1">
      <alignment wrapText="1"/>
    </xf>
    <xf numFmtId="49" fontId="6" fillId="0" borderId="16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/>
    </xf>
    <xf numFmtId="49" fontId="5" fillId="0" borderId="2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4" fontId="5" fillId="0" borderId="10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2" fillId="0" borderId="0" xfId="0" applyNumberFormat="1" applyFont="1" applyAlignment="1">
      <alignment/>
    </xf>
    <xf numFmtId="49" fontId="5" fillId="0" borderId="12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/>
    </xf>
    <xf numFmtId="3" fontId="5" fillId="0" borderId="14" xfId="0" applyNumberFormat="1" applyFont="1" applyFill="1" applyBorder="1" applyAlignment="1">
      <alignment wrapText="1"/>
    </xf>
    <xf numFmtId="14" fontId="5" fillId="0" borderId="10" xfId="0" applyNumberFormat="1" applyFont="1" applyFill="1" applyBorder="1" applyAlignment="1">
      <alignment horizontal="center"/>
    </xf>
    <xf numFmtId="1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4" fontId="5" fillId="0" borderId="14" xfId="0" applyNumberFormat="1" applyFont="1" applyFill="1" applyBorder="1" applyAlignment="1">
      <alignment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7" fillId="0" borderId="24" xfId="0" applyFont="1" applyBorder="1" applyAlignment="1">
      <alignment horizontal="center"/>
    </xf>
    <xf numFmtId="0" fontId="13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0" fillId="0" borderId="26" xfId="0" applyBorder="1" applyAlignment="1">
      <alignment/>
    </xf>
    <xf numFmtId="0" fontId="5" fillId="0" borderId="27" xfId="0" applyFont="1" applyBorder="1" applyAlignment="1">
      <alignment wrapText="1"/>
    </xf>
    <xf numFmtId="0" fontId="0" fillId="0" borderId="28" xfId="0" applyBorder="1" applyAlignment="1">
      <alignment wrapText="1"/>
    </xf>
    <xf numFmtId="0" fontId="5" fillId="0" borderId="29" xfId="0" applyFont="1" applyBorder="1" applyAlignment="1">
      <alignment/>
    </xf>
    <xf numFmtId="0" fontId="0" fillId="0" borderId="18" xfId="0" applyBorder="1" applyAlignment="1">
      <alignment/>
    </xf>
    <xf numFmtId="0" fontId="5" fillId="0" borderId="3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/>
    </xf>
    <xf numFmtId="0" fontId="0" fillId="0" borderId="0" xfId="0" applyAlignment="1">
      <alignment horizontal="right"/>
    </xf>
    <xf numFmtId="4" fontId="2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7" xfId="0" applyFont="1" applyBorder="1" applyAlignment="1">
      <alignment wrapText="1"/>
    </xf>
    <xf numFmtId="0" fontId="6" fillId="0" borderId="17" xfId="0" applyFont="1" applyBorder="1" applyAlignment="1">
      <alignment/>
    </xf>
    <xf numFmtId="0" fontId="10" fillId="0" borderId="2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5" fillId="0" borderId="31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5" fillId="0" borderId="27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2">
      <selection activeCell="J36" sqref="J36"/>
    </sheetView>
  </sheetViews>
  <sheetFormatPr defaultColWidth="9.00390625" defaultRowHeight="12.75"/>
  <cols>
    <col min="1" max="1" width="5.125" style="0" customWidth="1"/>
    <col min="2" max="2" width="7.625" style="0" customWidth="1"/>
    <col min="3" max="3" width="48.875" style="0" customWidth="1"/>
    <col min="4" max="4" width="11.125" style="0" customWidth="1"/>
    <col min="5" max="5" width="10.75390625" style="0" customWidth="1"/>
    <col min="6" max="6" width="12.75390625" style="0" customWidth="1"/>
    <col min="7" max="7" width="17.00390625" style="0" customWidth="1"/>
    <col min="8" max="8" width="10.625" style="0" customWidth="1"/>
    <col min="9" max="9" width="9.125" style="4" customWidth="1"/>
    <col min="10" max="10" width="10.875" style="4" customWidth="1"/>
    <col min="11" max="11" width="10.25390625" style="4" customWidth="1"/>
    <col min="12" max="12" width="9.125" style="4" customWidth="1"/>
  </cols>
  <sheetData>
    <row r="1" spans="1:13" ht="15">
      <c r="A1" s="71" t="s">
        <v>50</v>
      </c>
      <c r="B1" s="72"/>
      <c r="C1" s="72"/>
      <c r="D1" s="72"/>
      <c r="E1" s="73" t="s">
        <v>54</v>
      </c>
      <c r="F1" s="73"/>
      <c r="G1" s="73"/>
      <c r="L1" s="64"/>
      <c r="M1" s="4"/>
    </row>
    <row r="2" spans="1:13" ht="15">
      <c r="A2" s="74" t="s">
        <v>51</v>
      </c>
      <c r="B2" s="74"/>
      <c r="C2" s="74"/>
      <c r="D2" s="75" t="s">
        <v>55</v>
      </c>
      <c r="E2" s="75"/>
      <c r="F2" s="75"/>
      <c r="G2" s="75"/>
      <c r="L2" s="64"/>
      <c r="M2" s="4"/>
    </row>
    <row r="3" spans="1:13" ht="15">
      <c r="A3" s="74" t="s">
        <v>52</v>
      </c>
      <c r="B3" s="74"/>
      <c r="C3" s="74"/>
      <c r="D3" s="75" t="s">
        <v>56</v>
      </c>
      <c r="E3" s="75"/>
      <c r="F3" s="75"/>
      <c r="G3" s="75"/>
      <c r="L3" s="64"/>
      <c r="M3" s="4"/>
    </row>
    <row r="4" spans="1:13" ht="15.75" thickBot="1">
      <c r="A4" s="77" t="s">
        <v>53</v>
      </c>
      <c r="B4" s="77"/>
      <c r="C4" s="77"/>
      <c r="D4" s="78" t="s">
        <v>57</v>
      </c>
      <c r="E4" s="78"/>
      <c r="F4" s="78"/>
      <c r="G4" s="78"/>
      <c r="L4" s="64"/>
      <c r="M4" s="4"/>
    </row>
    <row r="5" spans="1:5" ht="28.5" customHeight="1" thickTop="1">
      <c r="A5" s="79" t="s">
        <v>32</v>
      </c>
      <c r="B5" s="80"/>
      <c r="C5" s="23" t="s">
        <v>34</v>
      </c>
      <c r="E5" s="27"/>
    </row>
    <row r="6" spans="1:5" ht="25.5" customHeight="1">
      <c r="A6" s="81" t="s">
        <v>33</v>
      </c>
      <c r="B6" s="82"/>
      <c r="C6" s="34" t="s">
        <v>46</v>
      </c>
      <c r="E6" s="29"/>
    </row>
    <row r="7" spans="1:6" ht="12.75">
      <c r="A7" s="83" t="s">
        <v>31</v>
      </c>
      <c r="B7" s="84"/>
      <c r="C7" s="23" t="s">
        <v>61</v>
      </c>
      <c r="E7" s="27"/>
      <c r="F7" s="30"/>
    </row>
    <row r="8" spans="1:7" ht="12.75">
      <c r="A8" s="32"/>
      <c r="B8" s="33"/>
      <c r="C8" s="33"/>
      <c r="D8" s="27"/>
      <c r="E8" s="31" t="s">
        <v>37</v>
      </c>
      <c r="F8" s="8" t="s">
        <v>35</v>
      </c>
      <c r="G8" s="68" t="s">
        <v>60</v>
      </c>
    </row>
    <row r="9" spans="1:7" ht="12.75">
      <c r="A9" s="32"/>
      <c r="B9" s="33"/>
      <c r="C9" s="33"/>
      <c r="D9" s="27"/>
      <c r="E9" s="28"/>
      <c r="F9" s="8" t="s">
        <v>36</v>
      </c>
      <c r="G9" s="66">
        <v>41887</v>
      </c>
    </row>
    <row r="10" spans="1:7" ht="6" customHeight="1">
      <c r="A10" s="6"/>
      <c r="B10" s="7"/>
      <c r="C10" s="7"/>
      <c r="D10" s="7"/>
      <c r="E10" s="7"/>
      <c r="F10" s="7"/>
      <c r="G10" s="7"/>
    </row>
    <row r="11" spans="1:7" ht="12.75">
      <c r="A11" s="6"/>
      <c r="B11" s="7"/>
      <c r="C11" s="7"/>
      <c r="D11" s="85" t="s">
        <v>22</v>
      </c>
      <c r="E11" s="85" t="s">
        <v>23</v>
      </c>
      <c r="F11" s="87" t="s">
        <v>24</v>
      </c>
      <c r="G11" s="87"/>
    </row>
    <row r="12" spans="1:7" ht="12.75">
      <c r="A12" s="6"/>
      <c r="B12" s="7"/>
      <c r="C12" s="7"/>
      <c r="D12" s="86"/>
      <c r="E12" s="86"/>
      <c r="F12" s="9" t="s">
        <v>25</v>
      </c>
      <c r="G12" s="9" t="s">
        <v>26</v>
      </c>
    </row>
    <row r="13" spans="1:7" ht="15" customHeight="1">
      <c r="A13" s="7"/>
      <c r="B13" s="7"/>
      <c r="C13" s="7"/>
      <c r="D13" s="50">
        <v>1</v>
      </c>
      <c r="E13" s="10">
        <v>41912</v>
      </c>
      <c r="F13" s="10">
        <v>41887</v>
      </c>
      <c r="G13" s="10">
        <v>41912</v>
      </c>
    </row>
    <row r="14" spans="1:7" ht="12.75">
      <c r="A14" s="7"/>
      <c r="B14" s="7"/>
      <c r="C14" s="92" t="s">
        <v>43</v>
      </c>
      <c r="D14" s="92"/>
      <c r="E14" s="92"/>
      <c r="F14" s="93">
        <f>G36+G41</f>
        <v>4443.63</v>
      </c>
      <c r="G14" s="93"/>
    </row>
    <row r="15" spans="1:7" ht="14.25" customHeight="1">
      <c r="A15" s="94" t="s">
        <v>38</v>
      </c>
      <c r="B15" s="94"/>
      <c r="C15" s="94"/>
      <c r="D15" s="94" t="s">
        <v>38</v>
      </c>
      <c r="E15" s="94"/>
      <c r="F15" s="94"/>
      <c r="G15" s="94"/>
    </row>
    <row r="16" spans="1:10" ht="11.25" customHeight="1">
      <c r="A16" s="94" t="s">
        <v>39</v>
      </c>
      <c r="B16" s="94"/>
      <c r="C16" s="94"/>
      <c r="D16" s="94"/>
      <c r="E16" s="94"/>
      <c r="F16" s="94"/>
      <c r="G16" s="94"/>
      <c r="H16" s="5"/>
      <c r="I16" s="59"/>
      <c r="J16" s="59"/>
    </row>
    <row r="17" spans="1:10" ht="12.75">
      <c r="A17" s="94" t="s">
        <v>65</v>
      </c>
      <c r="B17" s="94"/>
      <c r="C17" s="94"/>
      <c r="D17" s="94"/>
      <c r="E17" s="94"/>
      <c r="F17" s="94"/>
      <c r="G17" s="94"/>
      <c r="H17" s="76"/>
      <c r="I17" s="76"/>
      <c r="J17" s="76"/>
    </row>
    <row r="18" spans="1:10" ht="2.25" customHeight="1">
      <c r="A18" s="13"/>
      <c r="B18" s="13"/>
      <c r="C18" s="13"/>
      <c r="D18" s="13"/>
      <c r="E18" s="13"/>
      <c r="F18" s="13"/>
      <c r="G18" s="13"/>
      <c r="H18" s="1"/>
      <c r="I18" s="59"/>
      <c r="J18" s="59"/>
    </row>
    <row r="19" spans="1:10" ht="12.75">
      <c r="A19" s="88" t="s">
        <v>12</v>
      </c>
      <c r="B19" s="88"/>
      <c r="C19" s="88"/>
      <c r="D19" s="88"/>
      <c r="E19" s="88"/>
      <c r="F19" s="88"/>
      <c r="G19" s="88"/>
      <c r="H19" s="5"/>
      <c r="I19" s="59"/>
      <c r="J19" s="59"/>
    </row>
    <row r="20" spans="1:8" ht="3.75" customHeight="1">
      <c r="A20" s="7"/>
      <c r="B20" s="7"/>
      <c r="C20" s="7"/>
      <c r="D20" s="7"/>
      <c r="E20" s="7"/>
      <c r="F20" s="7"/>
      <c r="G20" s="7"/>
      <c r="H20" s="2"/>
    </row>
    <row r="21" spans="1:8" ht="6" customHeight="1" thickBot="1">
      <c r="A21" s="7"/>
      <c r="B21" s="7"/>
      <c r="C21" s="7"/>
      <c r="D21" s="7"/>
      <c r="E21" s="7"/>
      <c r="F21" s="7"/>
      <c r="G21" s="7"/>
      <c r="H21" s="2"/>
    </row>
    <row r="22" spans="1:12" s="43" customFormat="1" ht="34.5" thickBot="1">
      <c r="A22" s="53" t="s">
        <v>0</v>
      </c>
      <c r="B22" s="89" t="s">
        <v>1</v>
      </c>
      <c r="C22" s="89"/>
      <c r="D22" s="89"/>
      <c r="E22" s="54" t="s">
        <v>2</v>
      </c>
      <c r="F22" s="54" t="s">
        <v>28</v>
      </c>
      <c r="G22" s="55" t="s">
        <v>3</v>
      </c>
      <c r="I22" s="60"/>
      <c r="J22" s="60"/>
      <c r="K22" s="60"/>
      <c r="L22" s="60"/>
    </row>
    <row r="23" spans="1:7" ht="12.75">
      <c r="A23" s="37" t="s">
        <v>27</v>
      </c>
      <c r="B23" s="90" t="s">
        <v>4</v>
      </c>
      <c r="C23" s="90"/>
      <c r="D23" s="91"/>
      <c r="E23" s="15"/>
      <c r="F23" s="15"/>
      <c r="G23" s="12"/>
    </row>
    <row r="24" spans="1:12" s="3" customFormat="1" ht="12.75">
      <c r="A24" s="17"/>
      <c r="B24" s="95" t="s">
        <v>5</v>
      </c>
      <c r="C24" s="95"/>
      <c r="D24" s="96"/>
      <c r="E24" s="18"/>
      <c r="F24" s="49"/>
      <c r="G24" s="19">
        <v>0</v>
      </c>
      <c r="I24" s="4"/>
      <c r="J24" s="4"/>
      <c r="K24" s="4"/>
      <c r="L24" s="4"/>
    </row>
    <row r="25" spans="1:7" ht="9" customHeight="1">
      <c r="A25" s="14"/>
      <c r="B25" s="97"/>
      <c r="C25" s="97"/>
      <c r="D25" s="98"/>
      <c r="E25" s="20"/>
      <c r="F25" s="47"/>
      <c r="G25" s="16"/>
    </row>
    <row r="26" spans="1:7" ht="12.75">
      <c r="A26" s="14" t="s">
        <v>6</v>
      </c>
      <c r="B26" s="97" t="s">
        <v>7</v>
      </c>
      <c r="C26" s="97"/>
      <c r="D26" s="98"/>
      <c r="E26" s="20"/>
      <c r="F26" s="47"/>
      <c r="G26" s="16"/>
    </row>
    <row r="27" spans="1:12" s="3" customFormat="1" ht="12.75">
      <c r="A27" s="17"/>
      <c r="B27" s="95" t="s">
        <v>8</v>
      </c>
      <c r="C27" s="95"/>
      <c r="D27" s="96"/>
      <c r="E27" s="18"/>
      <c r="F27" s="49"/>
      <c r="G27" s="19">
        <f>0</f>
        <v>0</v>
      </c>
      <c r="I27" s="4"/>
      <c r="J27" s="4"/>
      <c r="K27" s="4"/>
      <c r="L27" s="4"/>
    </row>
    <row r="28" spans="1:7" ht="9" customHeight="1">
      <c r="A28" s="14"/>
      <c r="B28" s="97"/>
      <c r="C28" s="97"/>
      <c r="D28" s="98"/>
      <c r="E28" s="20"/>
      <c r="F28" s="47"/>
      <c r="G28" s="16"/>
    </row>
    <row r="29" spans="1:7" ht="12.75">
      <c r="A29" s="14" t="s">
        <v>9</v>
      </c>
      <c r="B29" s="97" t="s">
        <v>10</v>
      </c>
      <c r="C29" s="97"/>
      <c r="D29" s="98"/>
      <c r="E29" s="20"/>
      <c r="F29" s="47"/>
      <c r="G29" s="16"/>
    </row>
    <row r="30" spans="1:12" s="3" customFormat="1" ht="12.75">
      <c r="A30" s="17"/>
      <c r="B30" s="95" t="s">
        <v>11</v>
      </c>
      <c r="C30" s="95"/>
      <c r="D30" s="96"/>
      <c r="E30" s="18"/>
      <c r="F30" s="49"/>
      <c r="G30" s="19">
        <v>0</v>
      </c>
      <c r="I30" s="4"/>
      <c r="J30" s="4"/>
      <c r="K30" s="4"/>
      <c r="L30" s="4"/>
    </row>
    <row r="31" spans="1:7" ht="9" customHeight="1">
      <c r="A31" s="14"/>
      <c r="B31" s="97"/>
      <c r="C31" s="97"/>
      <c r="D31" s="98"/>
      <c r="E31" s="20"/>
      <c r="F31" s="47"/>
      <c r="G31" s="16"/>
    </row>
    <row r="32" spans="1:12" s="48" customFormat="1" ht="12.75">
      <c r="A32" s="45" t="s">
        <v>13</v>
      </c>
      <c r="B32" s="105" t="s">
        <v>62</v>
      </c>
      <c r="C32" s="105"/>
      <c r="D32" s="106"/>
      <c r="E32" s="46" t="s">
        <v>20</v>
      </c>
      <c r="F32" s="47"/>
      <c r="G32" s="70">
        <f>1.8*871.3</f>
        <v>1568.34</v>
      </c>
      <c r="I32" s="4"/>
      <c r="J32" s="4"/>
      <c r="K32" s="4"/>
      <c r="L32" s="62"/>
    </row>
    <row r="33" spans="1:12" s="48" customFormat="1" ht="12.75">
      <c r="A33" s="45" t="s">
        <v>14</v>
      </c>
      <c r="B33" s="105" t="s">
        <v>63</v>
      </c>
      <c r="C33" s="105"/>
      <c r="D33" s="106"/>
      <c r="E33" s="46" t="s">
        <v>20</v>
      </c>
      <c r="F33" s="47"/>
      <c r="G33" s="70">
        <f>2.3*871.3</f>
        <v>2003.9899999999998</v>
      </c>
      <c r="I33" s="4"/>
      <c r="J33" s="4"/>
      <c r="K33" s="4"/>
      <c r="L33" s="62"/>
    </row>
    <row r="34" spans="1:12" s="48" customFormat="1" ht="12.75">
      <c r="A34" s="45" t="s">
        <v>15</v>
      </c>
      <c r="B34" s="105" t="s">
        <v>64</v>
      </c>
      <c r="C34" s="105"/>
      <c r="D34" s="106"/>
      <c r="E34" s="46" t="s">
        <v>20</v>
      </c>
      <c r="F34" s="47"/>
      <c r="G34" s="70">
        <f>1*871.3</f>
        <v>871.3</v>
      </c>
      <c r="I34" s="4"/>
      <c r="J34" s="4"/>
      <c r="K34" s="4"/>
      <c r="L34" s="62"/>
    </row>
    <row r="35" spans="1:12" s="48" customFormat="1" ht="12.75" customHeight="1" hidden="1">
      <c r="A35" s="45" t="s">
        <v>16</v>
      </c>
      <c r="B35" s="105" t="s">
        <v>47</v>
      </c>
      <c r="C35" s="105"/>
      <c r="D35" s="106"/>
      <c r="E35" s="46" t="s">
        <v>45</v>
      </c>
      <c r="F35" s="47"/>
      <c r="G35" s="65">
        <v>0</v>
      </c>
      <c r="I35" s="62"/>
      <c r="J35" s="62"/>
      <c r="K35" s="62"/>
      <c r="L35" s="62"/>
    </row>
    <row r="36" spans="1:12" s="3" customFormat="1" ht="13.5" thickBot="1">
      <c r="A36" s="35"/>
      <c r="B36" s="99" t="s">
        <v>17</v>
      </c>
      <c r="C36" s="99"/>
      <c r="D36" s="100"/>
      <c r="E36" s="25"/>
      <c r="F36" s="25"/>
      <c r="G36" s="36">
        <f>G24+G27+G30+G32+G33+G34+G35</f>
        <v>4443.63</v>
      </c>
      <c r="H36" s="44"/>
      <c r="I36" s="62"/>
      <c r="J36" s="62"/>
      <c r="K36" s="62"/>
      <c r="L36" s="4"/>
    </row>
    <row r="37" spans="1:11" ht="7.5" customHeight="1">
      <c r="A37" s="7"/>
      <c r="B37" s="7"/>
      <c r="C37" s="7"/>
      <c r="D37" s="7"/>
      <c r="E37" s="7"/>
      <c r="F37" s="7"/>
      <c r="G37" s="7"/>
      <c r="I37" s="62"/>
      <c r="J37" s="62"/>
      <c r="K37" s="62"/>
    </row>
    <row r="38" spans="1:11" ht="12.75">
      <c r="A38" s="21" t="s">
        <v>21</v>
      </c>
      <c r="B38" s="21"/>
      <c r="C38" s="21"/>
      <c r="D38" s="7"/>
      <c r="E38" s="7"/>
      <c r="F38" s="7"/>
      <c r="G38" s="7"/>
      <c r="I38" s="61"/>
      <c r="J38" s="62"/>
      <c r="K38" s="62"/>
    </row>
    <row r="39" spans="1:7" ht="7.5" customHeight="1" thickBot="1">
      <c r="A39" s="7"/>
      <c r="B39" s="7"/>
      <c r="C39" s="7"/>
      <c r="D39" s="7"/>
      <c r="E39" s="7"/>
      <c r="F39" s="7"/>
      <c r="G39" s="7"/>
    </row>
    <row r="40" spans="1:12" s="42" customFormat="1" ht="32.25" customHeight="1" thickBot="1">
      <c r="A40" s="56" t="s">
        <v>0</v>
      </c>
      <c r="B40" s="101" t="s">
        <v>1</v>
      </c>
      <c r="C40" s="102"/>
      <c r="D40" s="57" t="s">
        <v>41</v>
      </c>
      <c r="E40" s="57" t="s">
        <v>44</v>
      </c>
      <c r="F40" s="57" t="s">
        <v>42</v>
      </c>
      <c r="G40" s="58" t="s">
        <v>18</v>
      </c>
      <c r="I40" s="63"/>
      <c r="J40" s="63"/>
      <c r="K40" s="63"/>
      <c r="L40" s="63"/>
    </row>
    <row r="41" spans="1:12" s="3" customFormat="1" ht="13.5" customHeight="1" thickBot="1">
      <c r="A41" s="24"/>
      <c r="B41" s="103" t="s">
        <v>19</v>
      </c>
      <c r="C41" s="104"/>
      <c r="D41" s="39"/>
      <c r="E41" s="25"/>
      <c r="F41" s="41">
        <v>0</v>
      </c>
      <c r="G41" s="36">
        <v>0</v>
      </c>
      <c r="H41" s="44"/>
      <c r="I41" s="4"/>
      <c r="J41" s="4"/>
      <c r="K41" s="4"/>
      <c r="L41" s="4"/>
    </row>
    <row r="42" spans="1:8" ht="12.75">
      <c r="A42" s="7"/>
      <c r="B42" s="7"/>
      <c r="C42" s="7"/>
      <c r="D42" s="7"/>
      <c r="E42" s="7"/>
      <c r="F42" s="7"/>
      <c r="G42" s="7"/>
      <c r="H42" s="4"/>
    </row>
    <row r="43" spans="1:8" ht="12.75">
      <c r="A43" s="7"/>
      <c r="B43" s="7"/>
      <c r="C43" s="7"/>
      <c r="D43" s="7"/>
      <c r="E43" s="7"/>
      <c r="F43" s="7"/>
      <c r="G43" s="7"/>
      <c r="H43" s="4"/>
    </row>
    <row r="44" spans="1:8" ht="12.75">
      <c r="A44" s="7"/>
      <c r="B44" s="7"/>
      <c r="C44" s="7"/>
      <c r="D44" s="7"/>
      <c r="E44" s="7"/>
      <c r="F44" s="7"/>
      <c r="G44" s="7"/>
      <c r="H44" s="4"/>
    </row>
    <row r="45" spans="1:13" s="4" customFormat="1" ht="12.75">
      <c r="A45" s="11" t="s">
        <v>29</v>
      </c>
      <c r="B45" s="11"/>
      <c r="C45" s="7" t="s">
        <v>48</v>
      </c>
      <c r="D45" s="26"/>
      <c r="E45" s="26"/>
      <c r="F45" s="7"/>
      <c r="G45" s="7" t="s">
        <v>49</v>
      </c>
      <c r="M45"/>
    </row>
    <row r="46" spans="1:13" s="4" customFormat="1" ht="12.75">
      <c r="A46" s="11"/>
      <c r="B46" s="11"/>
      <c r="C46" s="7"/>
      <c r="D46" s="27"/>
      <c r="E46" s="27"/>
      <c r="F46" s="7"/>
      <c r="G46" s="7"/>
      <c r="M46"/>
    </row>
    <row r="47" spans="1:13" s="4" customFormat="1" ht="12.75">
      <c r="A47" s="7"/>
      <c r="B47" s="7"/>
      <c r="C47" s="7" t="s">
        <v>30</v>
      </c>
      <c r="D47" s="7"/>
      <c r="E47" s="27"/>
      <c r="F47" s="27"/>
      <c r="G47" s="7"/>
      <c r="H47"/>
      <c r="M47"/>
    </row>
    <row r="48" spans="1:8" s="4" customFormat="1" ht="13.5" customHeight="1">
      <c r="A48" s="7"/>
      <c r="B48" s="7"/>
      <c r="C48" s="7"/>
      <c r="D48" s="7"/>
      <c r="E48" s="7"/>
      <c r="F48" s="7"/>
      <c r="G48" s="7"/>
      <c r="H48"/>
    </row>
    <row r="49" spans="1:8" s="4" customFormat="1" ht="12.75">
      <c r="A49" s="11" t="s">
        <v>40</v>
      </c>
      <c r="B49" s="7"/>
      <c r="C49" s="7" t="s">
        <v>59</v>
      </c>
      <c r="D49" s="26"/>
      <c r="E49" s="26"/>
      <c r="F49" s="26"/>
      <c r="G49" s="69"/>
      <c r="H49" s="51"/>
    </row>
    <row r="50" s="4" customFormat="1" ht="11.25">
      <c r="H50" s="52"/>
    </row>
    <row r="51" s="4" customFormat="1" ht="11.25"/>
    <row r="52" s="4" customFormat="1" ht="11.25"/>
  </sheetData>
  <sheetProtection/>
  <mergeCells count="38">
    <mergeCell ref="B36:D36"/>
    <mergeCell ref="B40:C40"/>
    <mergeCell ref="B41:C41"/>
    <mergeCell ref="B30:D30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A19:G19"/>
    <mergeCell ref="B22:D22"/>
    <mergeCell ref="B23:D23"/>
    <mergeCell ref="C14:E14"/>
    <mergeCell ref="F14:G14"/>
    <mergeCell ref="A15:G15"/>
    <mergeCell ref="A16:G16"/>
    <mergeCell ref="A17:G17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A1:D1"/>
    <mergeCell ref="E1:G1"/>
    <mergeCell ref="A2:C2"/>
    <mergeCell ref="D2:G2"/>
    <mergeCell ref="A3:C3"/>
    <mergeCell ref="D3:G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1">
      <selection activeCell="I37" sqref="I37"/>
    </sheetView>
  </sheetViews>
  <sheetFormatPr defaultColWidth="9.00390625" defaultRowHeight="12.75"/>
  <cols>
    <col min="1" max="1" width="5.125" style="0" customWidth="1"/>
    <col min="2" max="2" width="7.625" style="0" customWidth="1"/>
    <col min="3" max="3" width="48.875" style="0" customWidth="1"/>
    <col min="4" max="4" width="11.125" style="0" customWidth="1"/>
    <col min="5" max="5" width="10.75390625" style="0" customWidth="1"/>
    <col min="6" max="6" width="12.75390625" style="0" customWidth="1"/>
    <col min="7" max="7" width="17.00390625" style="0" customWidth="1"/>
    <col min="8" max="8" width="10.625" style="0" customWidth="1"/>
    <col min="9" max="9" width="9.125" style="4" customWidth="1"/>
    <col min="10" max="10" width="10.875" style="4" customWidth="1"/>
    <col min="11" max="11" width="10.25390625" style="4" customWidth="1"/>
    <col min="12" max="12" width="9.125" style="4" customWidth="1"/>
  </cols>
  <sheetData>
    <row r="1" spans="1:13" ht="15">
      <c r="A1" s="71" t="s">
        <v>50</v>
      </c>
      <c r="B1" s="72"/>
      <c r="C1" s="72"/>
      <c r="D1" s="72"/>
      <c r="E1" s="73" t="s">
        <v>54</v>
      </c>
      <c r="F1" s="73"/>
      <c r="G1" s="73"/>
      <c r="L1" s="64"/>
      <c r="M1" s="4"/>
    </row>
    <row r="2" spans="1:13" ht="15">
      <c r="A2" s="74" t="s">
        <v>51</v>
      </c>
      <c r="B2" s="74"/>
      <c r="C2" s="74"/>
      <c r="D2" s="75" t="s">
        <v>55</v>
      </c>
      <c r="E2" s="75"/>
      <c r="F2" s="75"/>
      <c r="G2" s="75"/>
      <c r="L2" s="64"/>
      <c r="M2" s="4"/>
    </row>
    <row r="3" spans="1:13" ht="15">
      <c r="A3" s="74" t="s">
        <v>52</v>
      </c>
      <c r="B3" s="74"/>
      <c r="C3" s="74"/>
      <c r="D3" s="75" t="s">
        <v>56</v>
      </c>
      <c r="E3" s="75"/>
      <c r="F3" s="75"/>
      <c r="G3" s="75"/>
      <c r="L3" s="64"/>
      <c r="M3" s="4"/>
    </row>
    <row r="4" spans="1:13" ht="15.75" thickBot="1">
      <c r="A4" s="77" t="s">
        <v>53</v>
      </c>
      <c r="B4" s="77"/>
      <c r="C4" s="77"/>
      <c r="D4" s="78" t="s">
        <v>57</v>
      </c>
      <c r="E4" s="78"/>
      <c r="F4" s="78"/>
      <c r="G4" s="78"/>
      <c r="L4" s="64"/>
      <c r="M4" s="4"/>
    </row>
    <row r="5" spans="1:5" ht="28.5" customHeight="1" thickTop="1">
      <c r="A5" s="79" t="s">
        <v>32</v>
      </c>
      <c r="B5" s="80"/>
      <c r="C5" s="23" t="s">
        <v>34</v>
      </c>
      <c r="E5" s="27"/>
    </row>
    <row r="6" spans="1:5" ht="25.5" customHeight="1">
      <c r="A6" s="81" t="s">
        <v>33</v>
      </c>
      <c r="B6" s="82"/>
      <c r="C6" s="34" t="s">
        <v>46</v>
      </c>
      <c r="E6" s="29"/>
    </row>
    <row r="7" spans="1:6" ht="12.75">
      <c r="A7" s="83" t="s">
        <v>31</v>
      </c>
      <c r="B7" s="84"/>
      <c r="C7" s="23" t="s">
        <v>61</v>
      </c>
      <c r="E7" s="27"/>
      <c r="F7" s="30"/>
    </row>
    <row r="8" spans="1:7" ht="12.75">
      <c r="A8" s="32"/>
      <c r="B8" s="33"/>
      <c r="C8" s="33"/>
      <c r="D8" s="27"/>
      <c r="E8" s="31" t="s">
        <v>37</v>
      </c>
      <c r="F8" s="8" t="s">
        <v>35</v>
      </c>
      <c r="G8" s="68" t="s">
        <v>60</v>
      </c>
    </row>
    <row r="9" spans="1:7" ht="12.75">
      <c r="A9" s="32"/>
      <c r="B9" s="33"/>
      <c r="C9" s="33"/>
      <c r="D9" s="27"/>
      <c r="E9" s="28"/>
      <c r="F9" s="8" t="s">
        <v>36</v>
      </c>
      <c r="G9" s="66">
        <v>41887</v>
      </c>
    </row>
    <row r="10" spans="1:7" ht="6" customHeight="1">
      <c r="A10" s="6"/>
      <c r="B10" s="7"/>
      <c r="C10" s="7"/>
      <c r="D10" s="7"/>
      <c r="E10" s="7"/>
      <c r="F10" s="7"/>
      <c r="G10" s="7"/>
    </row>
    <row r="11" spans="1:7" ht="12.75">
      <c r="A11" s="6"/>
      <c r="B11" s="7"/>
      <c r="C11" s="7"/>
      <c r="D11" s="85" t="s">
        <v>22</v>
      </c>
      <c r="E11" s="85" t="s">
        <v>23</v>
      </c>
      <c r="F11" s="87" t="s">
        <v>24</v>
      </c>
      <c r="G11" s="87"/>
    </row>
    <row r="12" spans="1:7" ht="12.75">
      <c r="A12" s="6"/>
      <c r="B12" s="7"/>
      <c r="C12" s="7"/>
      <c r="D12" s="86"/>
      <c r="E12" s="86"/>
      <c r="F12" s="9" t="s">
        <v>25</v>
      </c>
      <c r="G12" s="9" t="s">
        <v>26</v>
      </c>
    </row>
    <row r="13" spans="1:7" ht="15" customHeight="1">
      <c r="A13" s="7"/>
      <c r="B13" s="7"/>
      <c r="C13" s="7"/>
      <c r="D13" s="50">
        <v>2</v>
      </c>
      <c r="E13" s="10">
        <v>41943</v>
      </c>
      <c r="F13" s="10">
        <v>41913</v>
      </c>
      <c r="G13" s="10">
        <v>41943</v>
      </c>
    </row>
    <row r="14" spans="1:7" ht="12.75">
      <c r="A14" s="7"/>
      <c r="B14" s="7"/>
      <c r="C14" s="92" t="s">
        <v>43</v>
      </c>
      <c r="D14" s="92"/>
      <c r="E14" s="92"/>
      <c r="F14" s="93">
        <f>G36+G41</f>
        <v>4443.63</v>
      </c>
      <c r="G14" s="93"/>
    </row>
    <row r="15" spans="1:7" ht="14.25" customHeight="1">
      <c r="A15" s="94" t="s">
        <v>38</v>
      </c>
      <c r="B15" s="94"/>
      <c r="C15" s="94"/>
      <c r="D15" s="94" t="s">
        <v>38</v>
      </c>
      <c r="E15" s="94"/>
      <c r="F15" s="94"/>
      <c r="G15" s="94"/>
    </row>
    <row r="16" spans="1:10" ht="11.25" customHeight="1">
      <c r="A16" s="94" t="s">
        <v>39</v>
      </c>
      <c r="B16" s="94"/>
      <c r="C16" s="94"/>
      <c r="D16" s="94"/>
      <c r="E16" s="94"/>
      <c r="F16" s="94"/>
      <c r="G16" s="94"/>
      <c r="H16" s="5"/>
      <c r="I16" s="59"/>
      <c r="J16" s="59"/>
    </row>
    <row r="17" spans="1:10" ht="12.75">
      <c r="A17" s="94" t="s">
        <v>65</v>
      </c>
      <c r="B17" s="94"/>
      <c r="C17" s="94"/>
      <c r="D17" s="94"/>
      <c r="E17" s="94"/>
      <c r="F17" s="94"/>
      <c r="G17" s="94"/>
      <c r="H17" s="76"/>
      <c r="I17" s="76"/>
      <c r="J17" s="76"/>
    </row>
    <row r="18" spans="1:10" ht="2.25" customHeight="1">
      <c r="A18" s="13"/>
      <c r="B18" s="13"/>
      <c r="C18" s="13"/>
      <c r="D18" s="13"/>
      <c r="E18" s="13"/>
      <c r="F18" s="13"/>
      <c r="G18" s="13"/>
      <c r="H18" s="1"/>
      <c r="I18" s="59"/>
      <c r="J18" s="59"/>
    </row>
    <row r="19" spans="1:10" ht="12.75">
      <c r="A19" s="88" t="s">
        <v>12</v>
      </c>
      <c r="B19" s="88"/>
      <c r="C19" s="88"/>
      <c r="D19" s="88"/>
      <c r="E19" s="88"/>
      <c r="F19" s="88"/>
      <c r="G19" s="88"/>
      <c r="H19" s="5"/>
      <c r="I19" s="59"/>
      <c r="J19" s="59"/>
    </row>
    <row r="20" spans="1:8" ht="3.75" customHeight="1">
      <c r="A20" s="7"/>
      <c r="B20" s="7"/>
      <c r="C20" s="7"/>
      <c r="D20" s="7"/>
      <c r="E20" s="7"/>
      <c r="F20" s="7"/>
      <c r="G20" s="7"/>
      <c r="H20" s="2"/>
    </row>
    <row r="21" spans="1:8" ht="6" customHeight="1" thickBot="1">
      <c r="A21" s="7"/>
      <c r="B21" s="7"/>
      <c r="C21" s="7"/>
      <c r="D21" s="7"/>
      <c r="E21" s="7"/>
      <c r="F21" s="7"/>
      <c r="G21" s="7"/>
      <c r="H21" s="2"/>
    </row>
    <row r="22" spans="1:12" s="43" customFormat="1" ht="34.5" thickBot="1">
      <c r="A22" s="53" t="s">
        <v>0</v>
      </c>
      <c r="B22" s="89" t="s">
        <v>1</v>
      </c>
      <c r="C22" s="89"/>
      <c r="D22" s="89"/>
      <c r="E22" s="54" t="s">
        <v>2</v>
      </c>
      <c r="F22" s="54" t="s">
        <v>28</v>
      </c>
      <c r="G22" s="55" t="s">
        <v>3</v>
      </c>
      <c r="I22" s="60"/>
      <c r="J22" s="60"/>
      <c r="K22" s="60"/>
      <c r="L22" s="60"/>
    </row>
    <row r="23" spans="1:7" ht="12.75">
      <c r="A23" s="37" t="s">
        <v>27</v>
      </c>
      <c r="B23" s="90" t="s">
        <v>4</v>
      </c>
      <c r="C23" s="90"/>
      <c r="D23" s="91"/>
      <c r="E23" s="15"/>
      <c r="F23" s="15"/>
      <c r="G23" s="12"/>
    </row>
    <row r="24" spans="1:12" s="3" customFormat="1" ht="12.75">
      <c r="A24" s="17"/>
      <c r="B24" s="95" t="s">
        <v>5</v>
      </c>
      <c r="C24" s="95"/>
      <c r="D24" s="96"/>
      <c r="E24" s="18"/>
      <c r="F24" s="49"/>
      <c r="G24" s="19">
        <v>0</v>
      </c>
      <c r="I24" s="4"/>
      <c r="J24" s="4"/>
      <c r="K24" s="4"/>
      <c r="L24" s="4"/>
    </row>
    <row r="25" spans="1:7" ht="9" customHeight="1">
      <c r="A25" s="14"/>
      <c r="B25" s="97"/>
      <c r="C25" s="97"/>
      <c r="D25" s="98"/>
      <c r="E25" s="20"/>
      <c r="F25" s="47"/>
      <c r="G25" s="16"/>
    </row>
    <row r="26" spans="1:7" ht="12.75">
      <c r="A26" s="14" t="s">
        <v>6</v>
      </c>
      <c r="B26" s="97" t="s">
        <v>7</v>
      </c>
      <c r="C26" s="97"/>
      <c r="D26" s="98"/>
      <c r="E26" s="20"/>
      <c r="F26" s="47"/>
      <c r="G26" s="16"/>
    </row>
    <row r="27" spans="1:12" s="3" customFormat="1" ht="12.75">
      <c r="A27" s="17"/>
      <c r="B27" s="95" t="s">
        <v>8</v>
      </c>
      <c r="C27" s="95"/>
      <c r="D27" s="96"/>
      <c r="E27" s="18"/>
      <c r="F27" s="49"/>
      <c r="G27" s="19">
        <f>0</f>
        <v>0</v>
      </c>
      <c r="I27" s="4"/>
      <c r="J27" s="4"/>
      <c r="K27" s="4"/>
      <c r="L27" s="4"/>
    </row>
    <row r="28" spans="1:7" ht="9" customHeight="1">
      <c r="A28" s="14"/>
      <c r="B28" s="97"/>
      <c r="C28" s="97"/>
      <c r="D28" s="98"/>
      <c r="E28" s="20"/>
      <c r="F28" s="47"/>
      <c r="G28" s="16"/>
    </row>
    <row r="29" spans="1:7" ht="12.75">
      <c r="A29" s="14" t="s">
        <v>9</v>
      </c>
      <c r="B29" s="97" t="s">
        <v>10</v>
      </c>
      <c r="C29" s="97"/>
      <c r="D29" s="98"/>
      <c r="E29" s="20"/>
      <c r="F29" s="47"/>
      <c r="G29" s="16"/>
    </row>
    <row r="30" spans="1:12" s="3" customFormat="1" ht="12.75">
      <c r="A30" s="17"/>
      <c r="B30" s="95" t="s">
        <v>11</v>
      </c>
      <c r="C30" s="95"/>
      <c r="D30" s="96"/>
      <c r="E30" s="18"/>
      <c r="F30" s="49"/>
      <c r="G30" s="19">
        <v>0</v>
      </c>
      <c r="I30" s="4"/>
      <c r="J30" s="4"/>
      <c r="K30" s="4"/>
      <c r="L30" s="4"/>
    </row>
    <row r="31" spans="1:7" ht="9" customHeight="1">
      <c r="A31" s="14"/>
      <c r="B31" s="97"/>
      <c r="C31" s="97"/>
      <c r="D31" s="98"/>
      <c r="E31" s="20"/>
      <c r="F31" s="47"/>
      <c r="G31" s="16"/>
    </row>
    <row r="32" spans="1:12" s="48" customFormat="1" ht="12.75">
      <c r="A32" s="45" t="s">
        <v>13</v>
      </c>
      <c r="B32" s="105" t="s">
        <v>62</v>
      </c>
      <c r="C32" s="105"/>
      <c r="D32" s="106"/>
      <c r="E32" s="46" t="s">
        <v>20</v>
      </c>
      <c r="F32" s="47"/>
      <c r="G32" s="70">
        <f>1.8*871.3</f>
        <v>1568.34</v>
      </c>
      <c r="I32" s="4"/>
      <c r="J32" s="4"/>
      <c r="K32" s="4"/>
      <c r="L32" s="62"/>
    </row>
    <row r="33" spans="1:12" s="48" customFormat="1" ht="12.75">
      <c r="A33" s="45" t="s">
        <v>14</v>
      </c>
      <c r="B33" s="105" t="s">
        <v>63</v>
      </c>
      <c r="C33" s="105"/>
      <c r="D33" s="106"/>
      <c r="E33" s="46" t="s">
        <v>20</v>
      </c>
      <c r="F33" s="47"/>
      <c r="G33" s="70">
        <f>2.3*871.3</f>
        <v>2003.9899999999998</v>
      </c>
      <c r="I33" s="4"/>
      <c r="J33" s="4"/>
      <c r="K33" s="4"/>
      <c r="L33" s="62"/>
    </row>
    <row r="34" spans="1:12" s="48" customFormat="1" ht="12.75">
      <c r="A34" s="45" t="s">
        <v>15</v>
      </c>
      <c r="B34" s="105" t="s">
        <v>64</v>
      </c>
      <c r="C34" s="105"/>
      <c r="D34" s="106"/>
      <c r="E34" s="46" t="s">
        <v>20</v>
      </c>
      <c r="F34" s="47"/>
      <c r="G34" s="70">
        <f>1*871.3</f>
        <v>871.3</v>
      </c>
      <c r="I34" s="4"/>
      <c r="J34" s="4"/>
      <c r="K34" s="4"/>
      <c r="L34" s="62"/>
    </row>
    <row r="35" spans="1:12" s="48" customFormat="1" ht="12.75" customHeight="1" hidden="1">
      <c r="A35" s="45" t="s">
        <v>16</v>
      </c>
      <c r="B35" s="105" t="s">
        <v>47</v>
      </c>
      <c r="C35" s="105"/>
      <c r="D35" s="106"/>
      <c r="E35" s="46" t="s">
        <v>45</v>
      </c>
      <c r="F35" s="47"/>
      <c r="G35" s="65">
        <v>0</v>
      </c>
      <c r="I35" s="62"/>
      <c r="J35" s="62"/>
      <c r="K35" s="62"/>
      <c r="L35" s="62"/>
    </row>
    <row r="36" spans="1:12" s="3" customFormat="1" ht="13.5" thickBot="1">
      <c r="A36" s="35"/>
      <c r="B36" s="99" t="s">
        <v>17</v>
      </c>
      <c r="C36" s="99"/>
      <c r="D36" s="100"/>
      <c r="E36" s="25"/>
      <c r="F36" s="25"/>
      <c r="G36" s="36">
        <f>G24+G27+G30+G32+G33+G34+G35</f>
        <v>4443.63</v>
      </c>
      <c r="H36" s="44"/>
      <c r="I36" s="62"/>
      <c r="J36" s="62"/>
      <c r="K36" s="62"/>
      <c r="L36" s="4"/>
    </row>
    <row r="37" spans="1:11" ht="7.5" customHeight="1">
      <c r="A37" s="7"/>
      <c r="B37" s="7"/>
      <c r="C37" s="7"/>
      <c r="D37" s="7"/>
      <c r="E37" s="7"/>
      <c r="F37" s="7"/>
      <c r="G37" s="7"/>
      <c r="I37" s="62"/>
      <c r="J37" s="62"/>
      <c r="K37" s="62"/>
    </row>
    <row r="38" spans="1:11" ht="12.75">
      <c r="A38" s="21" t="s">
        <v>21</v>
      </c>
      <c r="B38" s="21"/>
      <c r="C38" s="21"/>
      <c r="D38" s="7"/>
      <c r="E38" s="7"/>
      <c r="F38" s="7"/>
      <c r="G38" s="7"/>
      <c r="I38" s="61"/>
      <c r="J38" s="62"/>
      <c r="K38" s="62"/>
    </row>
    <row r="39" spans="1:7" ht="7.5" customHeight="1" thickBot="1">
      <c r="A39" s="7"/>
      <c r="B39" s="7"/>
      <c r="C39" s="7"/>
      <c r="D39" s="7"/>
      <c r="E39" s="7"/>
      <c r="F39" s="7"/>
      <c r="G39" s="7"/>
    </row>
    <row r="40" spans="1:12" s="42" customFormat="1" ht="32.25" customHeight="1" thickBot="1">
      <c r="A40" s="56" t="s">
        <v>0</v>
      </c>
      <c r="B40" s="101" t="s">
        <v>1</v>
      </c>
      <c r="C40" s="102"/>
      <c r="D40" s="57" t="s">
        <v>41</v>
      </c>
      <c r="E40" s="57" t="s">
        <v>44</v>
      </c>
      <c r="F40" s="57" t="s">
        <v>42</v>
      </c>
      <c r="G40" s="58" t="s">
        <v>18</v>
      </c>
      <c r="I40" s="63"/>
      <c r="J40" s="63"/>
      <c r="K40" s="63"/>
      <c r="L40" s="63"/>
    </row>
    <row r="41" spans="1:12" s="3" customFormat="1" ht="13.5" customHeight="1" thickBot="1">
      <c r="A41" s="24"/>
      <c r="B41" s="103" t="s">
        <v>19</v>
      </c>
      <c r="C41" s="104"/>
      <c r="D41" s="39"/>
      <c r="E41" s="25"/>
      <c r="F41" s="41">
        <v>0</v>
      </c>
      <c r="G41" s="36">
        <v>0</v>
      </c>
      <c r="H41" s="44"/>
      <c r="I41" s="4"/>
      <c r="J41" s="4"/>
      <c r="K41" s="4"/>
      <c r="L41" s="4"/>
    </row>
    <row r="42" spans="1:8" ht="12.75">
      <c r="A42" s="7"/>
      <c r="B42" s="7"/>
      <c r="C42" s="7"/>
      <c r="D42" s="7"/>
      <c r="E42" s="7"/>
      <c r="F42" s="7"/>
      <c r="G42" s="7"/>
      <c r="H42" s="4"/>
    </row>
    <row r="43" spans="1:8" ht="12.75">
      <c r="A43" s="7"/>
      <c r="B43" s="7"/>
      <c r="C43" s="7"/>
      <c r="D43" s="7"/>
      <c r="E43" s="7"/>
      <c r="F43" s="7"/>
      <c r="G43" s="7"/>
      <c r="H43" s="4"/>
    </row>
    <row r="44" spans="1:8" ht="12.75">
      <c r="A44" s="7"/>
      <c r="B44" s="7"/>
      <c r="C44" s="7"/>
      <c r="D44" s="7"/>
      <c r="E44" s="7"/>
      <c r="F44" s="7"/>
      <c r="G44" s="7"/>
      <c r="H44" s="4"/>
    </row>
    <row r="45" spans="1:13" s="4" customFormat="1" ht="12.75">
      <c r="A45" s="11" t="s">
        <v>29</v>
      </c>
      <c r="B45" s="11"/>
      <c r="C45" s="7" t="s">
        <v>48</v>
      </c>
      <c r="D45" s="26"/>
      <c r="E45" s="26"/>
      <c r="F45" s="7"/>
      <c r="G45" s="7" t="s">
        <v>49</v>
      </c>
      <c r="M45"/>
    </row>
    <row r="46" spans="1:13" s="4" customFormat="1" ht="12.75">
      <c r="A46" s="11"/>
      <c r="B46" s="11"/>
      <c r="C46" s="7"/>
      <c r="D46" s="27"/>
      <c r="E46" s="27"/>
      <c r="F46" s="7"/>
      <c r="G46" s="7"/>
      <c r="M46"/>
    </row>
    <row r="47" spans="1:13" s="4" customFormat="1" ht="12.75">
      <c r="A47" s="7"/>
      <c r="B47" s="7"/>
      <c r="C47" s="7" t="s">
        <v>30</v>
      </c>
      <c r="D47" s="7"/>
      <c r="E47" s="27"/>
      <c r="F47" s="27"/>
      <c r="G47" s="7"/>
      <c r="H47"/>
      <c r="M47"/>
    </row>
    <row r="48" spans="1:8" s="4" customFormat="1" ht="13.5" customHeight="1">
      <c r="A48" s="7"/>
      <c r="B48" s="7"/>
      <c r="C48" s="7"/>
      <c r="D48" s="7"/>
      <c r="E48" s="7"/>
      <c r="F48" s="7"/>
      <c r="G48" s="7"/>
      <c r="H48"/>
    </row>
    <row r="49" spans="1:8" s="4" customFormat="1" ht="12.75">
      <c r="A49" s="11" t="s">
        <v>40</v>
      </c>
      <c r="B49" s="7"/>
      <c r="C49" s="7" t="s">
        <v>59</v>
      </c>
      <c r="D49" s="26"/>
      <c r="E49" s="26"/>
      <c r="F49" s="26"/>
      <c r="G49" s="69"/>
      <c r="H49" s="51"/>
    </row>
    <row r="50" s="4" customFormat="1" ht="11.25">
      <c r="H50" s="52"/>
    </row>
    <row r="51" s="4" customFormat="1" ht="11.25"/>
    <row r="52" s="4" customFormat="1" ht="11.25"/>
  </sheetData>
  <sheetProtection/>
  <mergeCells count="38">
    <mergeCell ref="B41:C41"/>
    <mergeCell ref="B33:D33"/>
    <mergeCell ref="B34:D34"/>
    <mergeCell ref="B35:D35"/>
    <mergeCell ref="B36:D36"/>
    <mergeCell ref="B40:C40"/>
    <mergeCell ref="B27:D27"/>
    <mergeCell ref="B28:D28"/>
    <mergeCell ref="B29:D29"/>
    <mergeCell ref="B30:D30"/>
    <mergeCell ref="B31:D31"/>
    <mergeCell ref="B32:D32"/>
    <mergeCell ref="A19:G19"/>
    <mergeCell ref="B22:D22"/>
    <mergeCell ref="B23:D23"/>
    <mergeCell ref="B24:D24"/>
    <mergeCell ref="B25:D25"/>
    <mergeCell ref="B26:D26"/>
    <mergeCell ref="C14:E14"/>
    <mergeCell ref="F14:G14"/>
    <mergeCell ref="A15:G15"/>
    <mergeCell ref="A16:G16"/>
    <mergeCell ref="A17:G17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A1:D1"/>
    <mergeCell ref="E1:G1"/>
    <mergeCell ref="A2:C2"/>
    <mergeCell ref="D2:G2"/>
    <mergeCell ref="A3:C3"/>
    <mergeCell ref="D3:G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6">
      <selection activeCell="K41" sqref="K41"/>
    </sheetView>
  </sheetViews>
  <sheetFormatPr defaultColWidth="9.00390625" defaultRowHeight="12.75"/>
  <cols>
    <col min="1" max="1" width="5.125" style="0" customWidth="1"/>
    <col min="2" max="2" width="7.625" style="0" customWidth="1"/>
    <col min="3" max="3" width="48.875" style="0" customWidth="1"/>
    <col min="4" max="4" width="11.125" style="0" customWidth="1"/>
    <col min="5" max="5" width="10.75390625" style="0" customWidth="1"/>
    <col min="6" max="6" width="12.75390625" style="0" customWidth="1"/>
    <col min="7" max="7" width="17.00390625" style="0" customWidth="1"/>
    <col min="8" max="8" width="10.625" style="0" customWidth="1"/>
    <col min="9" max="9" width="9.125" style="4" customWidth="1"/>
    <col min="10" max="10" width="10.875" style="4" customWidth="1"/>
    <col min="11" max="11" width="10.25390625" style="4" customWidth="1"/>
    <col min="12" max="12" width="9.125" style="4" customWidth="1"/>
  </cols>
  <sheetData>
    <row r="1" spans="1:13" ht="15">
      <c r="A1" s="71" t="s">
        <v>50</v>
      </c>
      <c r="B1" s="72"/>
      <c r="C1" s="72"/>
      <c r="D1" s="72"/>
      <c r="E1" s="73" t="s">
        <v>54</v>
      </c>
      <c r="F1" s="73"/>
      <c r="G1" s="73"/>
      <c r="L1" s="64"/>
      <c r="M1" s="4"/>
    </row>
    <row r="2" spans="1:13" ht="15">
      <c r="A2" s="74" t="s">
        <v>51</v>
      </c>
      <c r="B2" s="74"/>
      <c r="C2" s="74"/>
      <c r="D2" s="75" t="s">
        <v>55</v>
      </c>
      <c r="E2" s="75"/>
      <c r="F2" s="75"/>
      <c r="G2" s="75"/>
      <c r="L2" s="64"/>
      <c r="M2" s="4"/>
    </row>
    <row r="3" spans="1:13" ht="15">
      <c r="A3" s="74" t="s">
        <v>52</v>
      </c>
      <c r="B3" s="74"/>
      <c r="C3" s="74"/>
      <c r="D3" s="75" t="s">
        <v>56</v>
      </c>
      <c r="E3" s="75"/>
      <c r="F3" s="75"/>
      <c r="G3" s="75"/>
      <c r="L3" s="64"/>
      <c r="M3" s="4"/>
    </row>
    <row r="4" spans="1:13" ht="15.75" thickBot="1">
      <c r="A4" s="77" t="s">
        <v>53</v>
      </c>
      <c r="B4" s="77"/>
      <c r="C4" s="77"/>
      <c r="D4" s="78" t="s">
        <v>57</v>
      </c>
      <c r="E4" s="78"/>
      <c r="F4" s="78"/>
      <c r="G4" s="78"/>
      <c r="L4" s="64"/>
      <c r="M4" s="4"/>
    </row>
    <row r="5" spans="1:5" ht="28.5" customHeight="1" thickTop="1">
      <c r="A5" s="79" t="s">
        <v>32</v>
      </c>
      <c r="B5" s="80"/>
      <c r="C5" s="23" t="s">
        <v>34</v>
      </c>
      <c r="E5" s="27"/>
    </row>
    <row r="6" spans="1:5" ht="25.5" customHeight="1">
      <c r="A6" s="81" t="s">
        <v>33</v>
      </c>
      <c r="B6" s="82"/>
      <c r="C6" s="34" t="s">
        <v>46</v>
      </c>
      <c r="E6" s="29"/>
    </row>
    <row r="7" spans="1:6" ht="12.75">
      <c r="A7" s="83" t="s">
        <v>31</v>
      </c>
      <c r="B7" s="84"/>
      <c r="C7" s="23" t="s">
        <v>61</v>
      </c>
      <c r="E7" s="27"/>
      <c r="F7" s="30"/>
    </row>
    <row r="8" spans="1:7" ht="12.75">
      <c r="A8" s="32"/>
      <c r="B8" s="33"/>
      <c r="C8" s="33"/>
      <c r="D8" s="27"/>
      <c r="E8" s="31" t="s">
        <v>37</v>
      </c>
      <c r="F8" s="8" t="s">
        <v>35</v>
      </c>
      <c r="G8" s="68" t="s">
        <v>60</v>
      </c>
    </row>
    <row r="9" spans="1:7" ht="12.75">
      <c r="A9" s="32"/>
      <c r="B9" s="33"/>
      <c r="C9" s="33"/>
      <c r="D9" s="27"/>
      <c r="E9" s="28"/>
      <c r="F9" s="8" t="s">
        <v>36</v>
      </c>
      <c r="G9" s="66">
        <v>41887</v>
      </c>
    </row>
    <row r="10" spans="1:7" ht="6" customHeight="1">
      <c r="A10" s="6"/>
      <c r="B10" s="7"/>
      <c r="C10" s="7"/>
      <c r="D10" s="7"/>
      <c r="E10" s="7"/>
      <c r="F10" s="7"/>
      <c r="G10" s="7"/>
    </row>
    <row r="11" spans="1:7" ht="12.75">
      <c r="A11" s="6"/>
      <c r="B11" s="7"/>
      <c r="C11" s="7"/>
      <c r="D11" s="85" t="s">
        <v>22</v>
      </c>
      <c r="E11" s="85" t="s">
        <v>23</v>
      </c>
      <c r="F11" s="87" t="s">
        <v>24</v>
      </c>
      <c r="G11" s="87"/>
    </row>
    <row r="12" spans="1:7" ht="12.75">
      <c r="A12" s="6"/>
      <c r="B12" s="7"/>
      <c r="C12" s="7"/>
      <c r="D12" s="86"/>
      <c r="E12" s="86"/>
      <c r="F12" s="9" t="s">
        <v>25</v>
      </c>
      <c r="G12" s="9" t="s">
        <v>26</v>
      </c>
    </row>
    <row r="13" spans="1:7" ht="15" customHeight="1">
      <c r="A13" s="7"/>
      <c r="B13" s="7"/>
      <c r="C13" s="7"/>
      <c r="D13" s="50">
        <v>3</v>
      </c>
      <c r="E13" s="10">
        <v>41973</v>
      </c>
      <c r="F13" s="10">
        <v>41944</v>
      </c>
      <c r="G13" s="10">
        <v>41973</v>
      </c>
    </row>
    <row r="14" spans="1:7" ht="12.75">
      <c r="A14" s="7"/>
      <c r="B14" s="7"/>
      <c r="C14" s="92" t="s">
        <v>43</v>
      </c>
      <c r="D14" s="92"/>
      <c r="E14" s="92"/>
      <c r="F14" s="93">
        <f>G36+G42</f>
        <v>4443.63</v>
      </c>
      <c r="G14" s="93"/>
    </row>
    <row r="15" spans="1:7" ht="14.25" customHeight="1">
      <c r="A15" s="94" t="s">
        <v>38</v>
      </c>
      <c r="B15" s="94"/>
      <c r="C15" s="94"/>
      <c r="D15" s="94" t="s">
        <v>38</v>
      </c>
      <c r="E15" s="94"/>
      <c r="F15" s="94"/>
      <c r="G15" s="94"/>
    </row>
    <row r="16" spans="1:10" ht="11.25" customHeight="1">
      <c r="A16" s="94" t="s">
        <v>39</v>
      </c>
      <c r="B16" s="94"/>
      <c r="C16" s="94"/>
      <c r="D16" s="94"/>
      <c r="E16" s="94"/>
      <c r="F16" s="94"/>
      <c r="G16" s="94"/>
      <c r="H16" s="5"/>
      <c r="I16" s="59"/>
      <c r="J16" s="59"/>
    </row>
    <row r="17" spans="1:10" ht="12.75">
      <c r="A17" s="94" t="s">
        <v>65</v>
      </c>
      <c r="B17" s="94"/>
      <c r="C17" s="94"/>
      <c r="D17" s="94"/>
      <c r="E17" s="94"/>
      <c r="F17" s="94"/>
      <c r="G17" s="94"/>
      <c r="H17" s="76"/>
      <c r="I17" s="76"/>
      <c r="J17" s="76"/>
    </row>
    <row r="18" spans="1:10" ht="2.25" customHeight="1">
      <c r="A18" s="13"/>
      <c r="B18" s="13"/>
      <c r="C18" s="13"/>
      <c r="D18" s="13"/>
      <c r="E18" s="13"/>
      <c r="F18" s="13"/>
      <c r="G18" s="13"/>
      <c r="H18" s="1"/>
      <c r="I18" s="59"/>
      <c r="J18" s="59"/>
    </row>
    <row r="19" spans="1:10" ht="12.75">
      <c r="A19" s="88" t="s">
        <v>12</v>
      </c>
      <c r="B19" s="88"/>
      <c r="C19" s="88"/>
      <c r="D19" s="88"/>
      <c r="E19" s="88"/>
      <c r="F19" s="88"/>
      <c r="G19" s="88"/>
      <c r="H19" s="5"/>
      <c r="I19" s="59"/>
      <c r="J19" s="59"/>
    </row>
    <row r="20" spans="1:8" ht="3.75" customHeight="1">
      <c r="A20" s="7"/>
      <c r="B20" s="7"/>
      <c r="C20" s="7"/>
      <c r="D20" s="7"/>
      <c r="E20" s="7"/>
      <c r="F20" s="7"/>
      <c r="G20" s="7"/>
      <c r="H20" s="2"/>
    </row>
    <row r="21" spans="1:8" ht="6" customHeight="1" thickBot="1">
      <c r="A21" s="7"/>
      <c r="B21" s="7"/>
      <c r="C21" s="7"/>
      <c r="D21" s="7"/>
      <c r="E21" s="7"/>
      <c r="F21" s="7"/>
      <c r="G21" s="7"/>
      <c r="H21" s="2"/>
    </row>
    <row r="22" spans="1:12" s="43" customFormat="1" ht="34.5" thickBot="1">
      <c r="A22" s="53" t="s">
        <v>0</v>
      </c>
      <c r="B22" s="89" t="s">
        <v>1</v>
      </c>
      <c r="C22" s="89"/>
      <c r="D22" s="89"/>
      <c r="E22" s="54" t="s">
        <v>2</v>
      </c>
      <c r="F22" s="54" t="s">
        <v>28</v>
      </c>
      <c r="G22" s="55" t="s">
        <v>3</v>
      </c>
      <c r="I22" s="60"/>
      <c r="J22" s="60"/>
      <c r="K22" s="60"/>
      <c r="L22" s="60"/>
    </row>
    <row r="23" spans="1:7" ht="12.75">
      <c r="A23" s="37" t="s">
        <v>27</v>
      </c>
      <c r="B23" s="90" t="s">
        <v>4</v>
      </c>
      <c r="C23" s="90"/>
      <c r="D23" s="91"/>
      <c r="E23" s="15"/>
      <c r="F23" s="15"/>
      <c r="G23" s="12"/>
    </row>
    <row r="24" spans="1:12" s="3" customFormat="1" ht="12.75">
      <c r="A24" s="17"/>
      <c r="B24" s="95" t="s">
        <v>5</v>
      </c>
      <c r="C24" s="95"/>
      <c r="D24" s="96"/>
      <c r="E24" s="18"/>
      <c r="F24" s="49"/>
      <c r="G24" s="19">
        <v>0</v>
      </c>
      <c r="I24" s="4"/>
      <c r="J24" s="4"/>
      <c r="K24" s="4"/>
      <c r="L24" s="4"/>
    </row>
    <row r="25" spans="1:7" ht="9" customHeight="1">
      <c r="A25" s="14"/>
      <c r="B25" s="97"/>
      <c r="C25" s="97"/>
      <c r="D25" s="98"/>
      <c r="E25" s="20"/>
      <c r="F25" s="47"/>
      <c r="G25" s="16"/>
    </row>
    <row r="26" spans="1:7" ht="12.75">
      <c r="A26" s="14" t="s">
        <v>6</v>
      </c>
      <c r="B26" s="97" t="s">
        <v>7</v>
      </c>
      <c r="C26" s="97"/>
      <c r="D26" s="98"/>
      <c r="E26" s="20"/>
      <c r="F26" s="47"/>
      <c r="G26" s="16"/>
    </row>
    <row r="27" spans="1:12" s="3" customFormat="1" ht="12.75">
      <c r="A27" s="17"/>
      <c r="B27" s="95" t="s">
        <v>8</v>
      </c>
      <c r="C27" s="95"/>
      <c r="D27" s="96"/>
      <c r="E27" s="18"/>
      <c r="F27" s="49"/>
      <c r="G27" s="19">
        <f>0</f>
        <v>0</v>
      </c>
      <c r="I27" s="4"/>
      <c r="J27" s="4"/>
      <c r="K27" s="4"/>
      <c r="L27" s="4"/>
    </row>
    <row r="28" spans="1:7" ht="9" customHeight="1">
      <c r="A28" s="14"/>
      <c r="B28" s="97"/>
      <c r="C28" s="97"/>
      <c r="D28" s="98"/>
      <c r="E28" s="20"/>
      <c r="F28" s="47"/>
      <c r="G28" s="16"/>
    </row>
    <row r="29" spans="1:7" ht="12.75">
      <c r="A29" s="14" t="s">
        <v>9</v>
      </c>
      <c r="B29" s="97" t="s">
        <v>10</v>
      </c>
      <c r="C29" s="97"/>
      <c r="D29" s="98"/>
      <c r="E29" s="20"/>
      <c r="F29" s="47"/>
      <c r="G29" s="16"/>
    </row>
    <row r="30" spans="1:12" s="3" customFormat="1" ht="12.75">
      <c r="A30" s="17"/>
      <c r="B30" s="95" t="s">
        <v>11</v>
      </c>
      <c r="C30" s="95"/>
      <c r="D30" s="96"/>
      <c r="E30" s="18"/>
      <c r="F30" s="49"/>
      <c r="G30" s="19">
        <v>0</v>
      </c>
      <c r="I30" s="4"/>
      <c r="J30" s="4"/>
      <c r="K30" s="4"/>
      <c r="L30" s="4"/>
    </row>
    <row r="31" spans="1:7" ht="9" customHeight="1">
      <c r="A31" s="14"/>
      <c r="B31" s="97"/>
      <c r="C31" s="97"/>
      <c r="D31" s="98"/>
      <c r="E31" s="20"/>
      <c r="F31" s="47"/>
      <c r="G31" s="16"/>
    </row>
    <row r="32" spans="1:12" s="48" customFormat="1" ht="12.75">
      <c r="A32" s="45" t="s">
        <v>13</v>
      </c>
      <c r="B32" s="105" t="s">
        <v>62</v>
      </c>
      <c r="C32" s="105"/>
      <c r="D32" s="106"/>
      <c r="E32" s="46" t="s">
        <v>20</v>
      </c>
      <c r="F32" s="47"/>
      <c r="G32" s="70">
        <f>1.8*871.3</f>
        <v>1568.34</v>
      </c>
      <c r="I32" s="4"/>
      <c r="J32" s="4"/>
      <c r="K32" s="4"/>
      <c r="L32" s="62"/>
    </row>
    <row r="33" spans="1:12" s="48" customFormat="1" ht="12.75">
      <c r="A33" s="45" t="s">
        <v>14</v>
      </c>
      <c r="B33" s="105" t="s">
        <v>63</v>
      </c>
      <c r="C33" s="105"/>
      <c r="D33" s="106"/>
      <c r="E33" s="46" t="s">
        <v>20</v>
      </c>
      <c r="F33" s="47"/>
      <c r="G33" s="70">
        <f>2.3*871.3</f>
        <v>2003.9899999999998</v>
      </c>
      <c r="I33" s="4"/>
      <c r="J33" s="4"/>
      <c r="K33" s="4"/>
      <c r="L33" s="62"/>
    </row>
    <row r="34" spans="1:12" s="48" customFormat="1" ht="12.75">
      <c r="A34" s="45" t="s">
        <v>15</v>
      </c>
      <c r="B34" s="105" t="s">
        <v>64</v>
      </c>
      <c r="C34" s="105"/>
      <c r="D34" s="106"/>
      <c r="E34" s="46" t="s">
        <v>20</v>
      </c>
      <c r="F34" s="47"/>
      <c r="G34" s="70">
        <f>1*871.3</f>
        <v>871.3</v>
      </c>
      <c r="I34" s="4"/>
      <c r="J34" s="4"/>
      <c r="K34" s="4"/>
      <c r="L34" s="62"/>
    </row>
    <row r="35" spans="1:12" s="48" customFormat="1" ht="12.75" customHeight="1" hidden="1">
      <c r="A35" s="45" t="s">
        <v>16</v>
      </c>
      <c r="B35" s="105" t="s">
        <v>47</v>
      </c>
      <c r="C35" s="105"/>
      <c r="D35" s="106"/>
      <c r="E35" s="46" t="s">
        <v>45</v>
      </c>
      <c r="F35" s="47"/>
      <c r="G35" s="65">
        <v>0</v>
      </c>
      <c r="I35" s="62"/>
      <c r="J35" s="62"/>
      <c r="K35" s="62"/>
      <c r="L35" s="62"/>
    </row>
    <row r="36" spans="1:12" s="3" customFormat="1" ht="13.5" thickBot="1">
      <c r="A36" s="35"/>
      <c r="B36" s="99" t="s">
        <v>17</v>
      </c>
      <c r="C36" s="99"/>
      <c r="D36" s="100"/>
      <c r="E36" s="25"/>
      <c r="F36" s="25"/>
      <c r="G36" s="36">
        <f>G24+G27+G30+G32+G33+G34+G35</f>
        <v>4443.63</v>
      </c>
      <c r="H36" s="44"/>
      <c r="I36" s="62"/>
      <c r="J36" s="62"/>
      <c r="K36" s="62"/>
      <c r="L36" s="4"/>
    </row>
    <row r="37" spans="1:11" ht="7.5" customHeight="1">
      <c r="A37" s="7"/>
      <c r="B37" s="7"/>
      <c r="C37" s="7"/>
      <c r="D37" s="7"/>
      <c r="E37" s="7"/>
      <c r="F37" s="7"/>
      <c r="G37" s="7"/>
      <c r="I37" s="62"/>
      <c r="J37" s="62"/>
      <c r="K37" s="62"/>
    </row>
    <row r="38" spans="1:11" ht="12.75">
      <c r="A38" s="21" t="s">
        <v>21</v>
      </c>
      <c r="B38" s="21"/>
      <c r="C38" s="21"/>
      <c r="D38" s="7"/>
      <c r="E38" s="7"/>
      <c r="F38" s="7"/>
      <c r="G38" s="7"/>
      <c r="I38" s="61"/>
      <c r="J38" s="62"/>
      <c r="K38" s="62"/>
    </row>
    <row r="39" spans="1:7" ht="7.5" customHeight="1" thickBot="1">
      <c r="A39" s="7"/>
      <c r="B39" s="7"/>
      <c r="C39" s="7"/>
      <c r="D39" s="7"/>
      <c r="E39" s="7"/>
      <c r="F39" s="7"/>
      <c r="G39" s="7"/>
    </row>
    <row r="40" spans="1:12" s="42" customFormat="1" ht="32.25" customHeight="1" thickBot="1">
      <c r="A40" s="56" t="s">
        <v>0</v>
      </c>
      <c r="B40" s="101" t="s">
        <v>1</v>
      </c>
      <c r="C40" s="102"/>
      <c r="D40" s="57" t="s">
        <v>41</v>
      </c>
      <c r="E40" s="57" t="s">
        <v>44</v>
      </c>
      <c r="F40" s="57" t="s">
        <v>42</v>
      </c>
      <c r="G40" s="58" t="s">
        <v>18</v>
      </c>
      <c r="I40" s="63"/>
      <c r="J40" s="63"/>
      <c r="K40" s="63"/>
      <c r="L40" s="63"/>
    </row>
    <row r="41" spans="1:7" ht="12.75" customHeight="1">
      <c r="A41" s="22"/>
      <c r="B41" s="107" t="s">
        <v>58</v>
      </c>
      <c r="C41" s="108"/>
      <c r="D41" s="38"/>
      <c r="E41" s="67"/>
      <c r="F41" s="40"/>
      <c r="G41" s="16"/>
    </row>
    <row r="42" spans="1:12" s="3" customFormat="1" ht="13.5" customHeight="1" thickBot="1">
      <c r="A42" s="24"/>
      <c r="B42" s="103" t="s">
        <v>19</v>
      </c>
      <c r="C42" s="104"/>
      <c r="D42" s="39"/>
      <c r="E42" s="25"/>
      <c r="F42" s="41">
        <f>SUM(F41:F41)</f>
        <v>0</v>
      </c>
      <c r="G42" s="36">
        <f>SUM(G41:G41)</f>
        <v>0</v>
      </c>
      <c r="H42" s="44"/>
      <c r="I42" s="4"/>
      <c r="J42" s="4"/>
      <c r="K42" s="4"/>
      <c r="L42" s="4"/>
    </row>
    <row r="43" spans="1:8" ht="12.75">
      <c r="A43" s="7"/>
      <c r="B43" s="7"/>
      <c r="C43" s="7"/>
      <c r="D43" s="7"/>
      <c r="E43" s="7"/>
      <c r="F43" s="7"/>
      <c r="G43" s="7"/>
      <c r="H43" s="4"/>
    </row>
    <row r="44" spans="1:8" ht="12.75">
      <c r="A44" s="7"/>
      <c r="B44" s="7"/>
      <c r="C44" s="7"/>
      <c r="D44" s="7"/>
      <c r="E44" s="7"/>
      <c r="F44" s="7"/>
      <c r="G44" s="7"/>
      <c r="H44" s="4"/>
    </row>
    <row r="45" spans="1:8" ht="12.75">
      <c r="A45" s="7"/>
      <c r="B45" s="7"/>
      <c r="C45" s="7"/>
      <c r="D45" s="7"/>
      <c r="E45" s="7"/>
      <c r="F45" s="7"/>
      <c r="G45" s="7"/>
      <c r="H45" s="4"/>
    </row>
    <row r="46" spans="1:13" s="4" customFormat="1" ht="12.75">
      <c r="A46" s="11" t="s">
        <v>29</v>
      </c>
      <c r="B46" s="11"/>
      <c r="C46" s="7" t="s">
        <v>48</v>
      </c>
      <c r="D46" s="26"/>
      <c r="E46" s="26"/>
      <c r="F46" s="7"/>
      <c r="G46" s="7" t="s">
        <v>49</v>
      </c>
      <c r="M46"/>
    </row>
    <row r="47" spans="1:13" s="4" customFormat="1" ht="12.75">
      <c r="A47" s="11"/>
      <c r="B47" s="11"/>
      <c r="C47" s="7"/>
      <c r="D47" s="27"/>
      <c r="E47" s="27"/>
      <c r="F47" s="7"/>
      <c r="G47" s="7"/>
      <c r="M47"/>
    </row>
    <row r="48" spans="1:13" s="4" customFormat="1" ht="12.75">
      <c r="A48" s="7"/>
      <c r="B48" s="7"/>
      <c r="C48" s="7" t="s">
        <v>30</v>
      </c>
      <c r="D48" s="7"/>
      <c r="E48" s="27"/>
      <c r="F48" s="27"/>
      <c r="G48" s="7"/>
      <c r="H48"/>
      <c r="M48"/>
    </row>
    <row r="49" spans="1:8" s="4" customFormat="1" ht="13.5" customHeight="1">
      <c r="A49" s="7"/>
      <c r="B49" s="7"/>
      <c r="C49" s="7"/>
      <c r="D49" s="7"/>
      <c r="E49" s="7"/>
      <c r="F49" s="7"/>
      <c r="G49" s="7"/>
      <c r="H49"/>
    </row>
    <row r="50" spans="1:8" s="4" customFormat="1" ht="12.75">
      <c r="A50" s="11" t="s">
        <v>40</v>
      </c>
      <c r="B50" s="7"/>
      <c r="C50" s="7" t="s">
        <v>59</v>
      </c>
      <c r="D50" s="26"/>
      <c r="E50" s="26"/>
      <c r="F50" s="26"/>
      <c r="G50" s="69"/>
      <c r="H50" s="51"/>
    </row>
    <row r="51" s="4" customFormat="1" ht="11.25">
      <c r="H51" s="52"/>
    </row>
    <row r="52" s="4" customFormat="1" ht="11.25"/>
    <row r="53" s="4" customFormat="1" ht="11.25"/>
  </sheetData>
  <sheetProtection/>
  <mergeCells count="39">
    <mergeCell ref="B42:C42"/>
    <mergeCell ref="B33:D33"/>
    <mergeCell ref="B34:D34"/>
    <mergeCell ref="B35:D35"/>
    <mergeCell ref="B36:D36"/>
    <mergeCell ref="B40:C40"/>
    <mergeCell ref="B41:C41"/>
    <mergeCell ref="B27:D27"/>
    <mergeCell ref="B28:D28"/>
    <mergeCell ref="B29:D29"/>
    <mergeCell ref="B30:D30"/>
    <mergeCell ref="B31:D31"/>
    <mergeCell ref="B32:D32"/>
    <mergeCell ref="A19:G19"/>
    <mergeCell ref="B22:D22"/>
    <mergeCell ref="B23:D23"/>
    <mergeCell ref="B24:D24"/>
    <mergeCell ref="B25:D25"/>
    <mergeCell ref="B26:D26"/>
    <mergeCell ref="C14:E14"/>
    <mergeCell ref="F14:G14"/>
    <mergeCell ref="A15:G15"/>
    <mergeCell ref="A16:G16"/>
    <mergeCell ref="A17:G17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A1:D1"/>
    <mergeCell ref="E1:G1"/>
    <mergeCell ref="A2:C2"/>
    <mergeCell ref="D2:G2"/>
    <mergeCell ref="A3:C3"/>
    <mergeCell ref="D3:G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15">
      <selection activeCell="K30" sqref="K30"/>
    </sheetView>
  </sheetViews>
  <sheetFormatPr defaultColWidth="9.00390625" defaultRowHeight="12.75"/>
  <cols>
    <col min="1" max="1" width="5.125" style="0" customWidth="1"/>
    <col min="2" max="2" width="7.625" style="0" customWidth="1"/>
    <col min="3" max="3" width="48.875" style="0" customWidth="1"/>
    <col min="4" max="4" width="11.125" style="0" customWidth="1"/>
    <col min="5" max="5" width="10.75390625" style="0" customWidth="1"/>
    <col min="6" max="6" width="12.75390625" style="0" customWidth="1"/>
    <col min="7" max="7" width="17.00390625" style="0" customWidth="1"/>
    <col min="8" max="8" width="10.625" style="0" customWidth="1"/>
    <col min="9" max="9" width="9.125" style="4" customWidth="1"/>
    <col min="10" max="10" width="10.875" style="4" customWidth="1"/>
    <col min="11" max="11" width="10.25390625" style="4" customWidth="1"/>
    <col min="12" max="12" width="9.125" style="4" customWidth="1"/>
  </cols>
  <sheetData>
    <row r="1" spans="1:13" ht="15">
      <c r="A1" s="71" t="s">
        <v>50</v>
      </c>
      <c r="B1" s="72"/>
      <c r="C1" s="72"/>
      <c r="D1" s="72"/>
      <c r="E1" s="73" t="s">
        <v>54</v>
      </c>
      <c r="F1" s="73"/>
      <c r="G1" s="73"/>
      <c r="L1" s="64"/>
      <c r="M1" s="4"/>
    </row>
    <row r="2" spans="1:13" ht="15">
      <c r="A2" s="74" t="s">
        <v>51</v>
      </c>
      <c r="B2" s="74"/>
      <c r="C2" s="74"/>
      <c r="D2" s="75" t="s">
        <v>55</v>
      </c>
      <c r="E2" s="75"/>
      <c r="F2" s="75"/>
      <c r="G2" s="75"/>
      <c r="L2" s="64"/>
      <c r="M2" s="4"/>
    </row>
    <row r="3" spans="1:13" ht="15">
      <c r="A3" s="74" t="s">
        <v>52</v>
      </c>
      <c r="B3" s="74"/>
      <c r="C3" s="74"/>
      <c r="D3" s="75" t="s">
        <v>56</v>
      </c>
      <c r="E3" s="75"/>
      <c r="F3" s="75"/>
      <c r="G3" s="75"/>
      <c r="L3" s="64"/>
      <c r="M3" s="4"/>
    </row>
    <row r="4" spans="1:13" ht="15.75" thickBot="1">
      <c r="A4" s="77" t="s">
        <v>53</v>
      </c>
      <c r="B4" s="77"/>
      <c r="C4" s="77"/>
      <c r="D4" s="78" t="s">
        <v>57</v>
      </c>
      <c r="E4" s="78"/>
      <c r="F4" s="78"/>
      <c r="G4" s="78"/>
      <c r="L4" s="64"/>
      <c r="M4" s="4"/>
    </row>
    <row r="5" spans="1:5" ht="28.5" customHeight="1" thickTop="1">
      <c r="A5" s="79" t="s">
        <v>32</v>
      </c>
      <c r="B5" s="80"/>
      <c r="C5" s="23" t="s">
        <v>34</v>
      </c>
      <c r="E5" s="27"/>
    </row>
    <row r="6" spans="1:5" ht="25.5" customHeight="1">
      <c r="A6" s="81" t="s">
        <v>33</v>
      </c>
      <c r="B6" s="82"/>
      <c r="C6" s="34" t="s">
        <v>46</v>
      </c>
      <c r="E6" s="29"/>
    </row>
    <row r="7" spans="1:6" ht="12.75">
      <c r="A7" s="83" t="s">
        <v>31</v>
      </c>
      <c r="B7" s="84"/>
      <c r="C7" s="23" t="s">
        <v>61</v>
      </c>
      <c r="E7" s="27"/>
      <c r="F7" s="30"/>
    </row>
    <row r="8" spans="1:7" ht="12.75">
      <c r="A8" s="32"/>
      <c r="B8" s="33"/>
      <c r="C8" s="33"/>
      <c r="D8" s="27"/>
      <c r="E8" s="31" t="s">
        <v>37</v>
      </c>
      <c r="F8" s="8" t="s">
        <v>35</v>
      </c>
      <c r="G8" s="68" t="s">
        <v>60</v>
      </c>
    </row>
    <row r="9" spans="1:7" ht="12.75">
      <c r="A9" s="32"/>
      <c r="B9" s="33"/>
      <c r="C9" s="33"/>
      <c r="D9" s="27"/>
      <c r="E9" s="28"/>
      <c r="F9" s="8" t="s">
        <v>36</v>
      </c>
      <c r="G9" s="66">
        <v>41887</v>
      </c>
    </row>
    <row r="10" spans="1:7" ht="6" customHeight="1">
      <c r="A10" s="6"/>
      <c r="B10" s="7"/>
      <c r="C10" s="7"/>
      <c r="D10" s="7"/>
      <c r="E10" s="7"/>
      <c r="F10" s="7"/>
      <c r="G10" s="7"/>
    </row>
    <row r="11" spans="1:7" ht="12.75">
      <c r="A11" s="6"/>
      <c r="B11" s="7"/>
      <c r="C11" s="7"/>
      <c r="D11" s="85" t="s">
        <v>22</v>
      </c>
      <c r="E11" s="85" t="s">
        <v>23</v>
      </c>
      <c r="F11" s="87" t="s">
        <v>24</v>
      </c>
      <c r="G11" s="87"/>
    </row>
    <row r="12" spans="1:7" ht="12.75">
      <c r="A12" s="6"/>
      <c r="B12" s="7"/>
      <c r="C12" s="7"/>
      <c r="D12" s="86"/>
      <c r="E12" s="86"/>
      <c r="F12" s="9" t="s">
        <v>25</v>
      </c>
      <c r="G12" s="9" t="s">
        <v>26</v>
      </c>
    </row>
    <row r="13" spans="1:7" ht="15" customHeight="1">
      <c r="A13" s="7"/>
      <c r="B13" s="7"/>
      <c r="C13" s="7"/>
      <c r="D13" s="50">
        <v>4</v>
      </c>
      <c r="E13" s="10">
        <v>42004</v>
      </c>
      <c r="F13" s="10">
        <v>41974</v>
      </c>
      <c r="G13" s="10">
        <v>42004</v>
      </c>
    </row>
    <row r="14" spans="1:7" ht="12.75">
      <c r="A14" s="7"/>
      <c r="B14" s="7"/>
      <c r="C14" s="92" t="s">
        <v>43</v>
      </c>
      <c r="D14" s="92"/>
      <c r="E14" s="92"/>
      <c r="F14" s="93">
        <f>G37+G43</f>
        <v>15993.509999999998</v>
      </c>
      <c r="G14" s="93"/>
    </row>
    <row r="15" spans="1:7" ht="14.25" customHeight="1">
      <c r="A15" s="94" t="s">
        <v>38</v>
      </c>
      <c r="B15" s="94"/>
      <c r="C15" s="94"/>
      <c r="D15" s="94" t="s">
        <v>38</v>
      </c>
      <c r="E15" s="94"/>
      <c r="F15" s="94"/>
      <c r="G15" s="94"/>
    </row>
    <row r="16" spans="1:10" ht="11.25" customHeight="1">
      <c r="A16" s="94" t="s">
        <v>39</v>
      </c>
      <c r="B16" s="94"/>
      <c r="C16" s="94"/>
      <c r="D16" s="94"/>
      <c r="E16" s="94"/>
      <c r="F16" s="94"/>
      <c r="G16" s="94"/>
      <c r="H16" s="5"/>
      <c r="I16" s="59"/>
      <c r="J16" s="59"/>
    </row>
    <row r="17" spans="1:10" ht="12.75">
      <c r="A17" s="94" t="s">
        <v>65</v>
      </c>
      <c r="B17" s="94"/>
      <c r="C17" s="94"/>
      <c r="D17" s="94"/>
      <c r="E17" s="94"/>
      <c r="F17" s="94"/>
      <c r="G17" s="94"/>
      <c r="H17" s="76"/>
      <c r="I17" s="76"/>
      <c r="J17" s="76"/>
    </row>
    <row r="18" spans="1:10" ht="2.25" customHeight="1">
      <c r="A18" s="13"/>
      <c r="B18" s="13"/>
      <c r="C18" s="13"/>
      <c r="D18" s="13"/>
      <c r="E18" s="13"/>
      <c r="F18" s="13"/>
      <c r="G18" s="13"/>
      <c r="H18" s="1"/>
      <c r="I18" s="59"/>
      <c r="J18" s="59"/>
    </row>
    <row r="19" spans="1:10" ht="12.75">
      <c r="A19" s="88" t="s">
        <v>12</v>
      </c>
      <c r="B19" s="88"/>
      <c r="C19" s="88"/>
      <c r="D19" s="88"/>
      <c r="E19" s="88"/>
      <c r="F19" s="88"/>
      <c r="G19" s="88"/>
      <c r="H19" s="5"/>
      <c r="I19" s="59"/>
      <c r="J19" s="59"/>
    </row>
    <row r="20" spans="1:8" ht="3.75" customHeight="1">
      <c r="A20" s="7"/>
      <c r="B20" s="7"/>
      <c r="C20" s="7"/>
      <c r="D20" s="7"/>
      <c r="E20" s="7"/>
      <c r="F20" s="7"/>
      <c r="G20" s="7"/>
      <c r="H20" s="2"/>
    </row>
    <row r="21" spans="1:8" ht="6" customHeight="1" thickBot="1">
      <c r="A21" s="7"/>
      <c r="B21" s="7"/>
      <c r="C21" s="7"/>
      <c r="D21" s="7"/>
      <c r="E21" s="7"/>
      <c r="F21" s="7"/>
      <c r="G21" s="7"/>
      <c r="H21" s="2"/>
    </row>
    <row r="22" spans="1:12" s="43" customFormat="1" ht="34.5" thickBot="1">
      <c r="A22" s="53" t="s">
        <v>0</v>
      </c>
      <c r="B22" s="89" t="s">
        <v>1</v>
      </c>
      <c r="C22" s="89"/>
      <c r="D22" s="89"/>
      <c r="E22" s="54" t="s">
        <v>2</v>
      </c>
      <c r="F22" s="54" t="s">
        <v>28</v>
      </c>
      <c r="G22" s="55" t="s">
        <v>3</v>
      </c>
      <c r="I22" s="60"/>
      <c r="J22" s="60"/>
      <c r="K22" s="60"/>
      <c r="L22" s="60"/>
    </row>
    <row r="23" spans="1:7" ht="12.75">
      <c r="A23" s="37" t="s">
        <v>27</v>
      </c>
      <c r="B23" s="90" t="s">
        <v>4</v>
      </c>
      <c r="C23" s="90"/>
      <c r="D23" s="91"/>
      <c r="E23" s="15"/>
      <c r="F23" s="15"/>
      <c r="G23" s="12"/>
    </row>
    <row r="24" spans="1:7" ht="12.75">
      <c r="A24" s="37" t="s">
        <v>66</v>
      </c>
      <c r="B24" s="109" t="s">
        <v>67</v>
      </c>
      <c r="C24" s="110"/>
      <c r="D24" s="111"/>
      <c r="E24" s="15">
        <v>1</v>
      </c>
      <c r="F24" s="15">
        <f>G24/E24</f>
        <v>11549.88</v>
      </c>
      <c r="G24" s="12">
        <v>11549.88</v>
      </c>
    </row>
    <row r="25" spans="1:12" s="3" customFormat="1" ht="12.75">
      <c r="A25" s="17"/>
      <c r="B25" s="95" t="s">
        <v>5</v>
      </c>
      <c r="C25" s="95"/>
      <c r="D25" s="96"/>
      <c r="E25" s="18"/>
      <c r="F25" s="49"/>
      <c r="G25" s="19">
        <f>SUM(G24)</f>
        <v>11549.88</v>
      </c>
      <c r="I25" s="4"/>
      <c r="J25" s="4"/>
      <c r="K25" s="4"/>
      <c r="L25" s="4"/>
    </row>
    <row r="26" spans="1:7" ht="9" customHeight="1">
      <c r="A26" s="14"/>
      <c r="B26" s="97"/>
      <c r="C26" s="97"/>
      <c r="D26" s="98"/>
      <c r="E26" s="20"/>
      <c r="F26" s="47"/>
      <c r="G26" s="16"/>
    </row>
    <row r="27" spans="1:7" ht="12.75">
      <c r="A27" s="14" t="s">
        <v>6</v>
      </c>
      <c r="B27" s="97" t="s">
        <v>7</v>
      </c>
      <c r="C27" s="97"/>
      <c r="D27" s="98"/>
      <c r="E27" s="20"/>
      <c r="F27" s="47"/>
      <c r="G27" s="16"/>
    </row>
    <row r="28" spans="1:12" s="3" customFormat="1" ht="12.75">
      <c r="A28" s="17"/>
      <c r="B28" s="95" t="s">
        <v>8</v>
      </c>
      <c r="C28" s="95"/>
      <c r="D28" s="96"/>
      <c r="E28" s="18"/>
      <c r="F28" s="49"/>
      <c r="G28" s="19">
        <f>0</f>
        <v>0</v>
      </c>
      <c r="I28" s="4"/>
      <c r="J28" s="4"/>
      <c r="K28" s="4"/>
      <c r="L28" s="4"/>
    </row>
    <row r="29" spans="1:7" ht="9" customHeight="1">
      <c r="A29" s="14"/>
      <c r="B29" s="97"/>
      <c r="C29" s="97"/>
      <c r="D29" s="98"/>
      <c r="E29" s="20"/>
      <c r="F29" s="47"/>
      <c r="G29" s="16"/>
    </row>
    <row r="30" spans="1:7" ht="12.75">
      <c r="A30" s="14" t="s">
        <v>9</v>
      </c>
      <c r="B30" s="97" t="s">
        <v>10</v>
      </c>
      <c r="C30" s="97"/>
      <c r="D30" s="98"/>
      <c r="E30" s="20"/>
      <c r="F30" s="47"/>
      <c r="G30" s="16"/>
    </row>
    <row r="31" spans="1:12" s="3" customFormat="1" ht="12.75">
      <c r="A31" s="17"/>
      <c r="B31" s="95" t="s">
        <v>11</v>
      </c>
      <c r="C31" s="95"/>
      <c r="D31" s="96"/>
      <c r="E31" s="18"/>
      <c r="F31" s="49"/>
      <c r="G31" s="19">
        <v>0</v>
      </c>
      <c r="I31" s="4"/>
      <c r="J31" s="4"/>
      <c r="K31" s="4"/>
      <c r="L31" s="4"/>
    </row>
    <row r="32" spans="1:7" ht="9" customHeight="1">
      <c r="A32" s="14"/>
      <c r="B32" s="97"/>
      <c r="C32" s="97"/>
      <c r="D32" s="98"/>
      <c r="E32" s="20"/>
      <c r="F32" s="47"/>
      <c r="G32" s="16"/>
    </row>
    <row r="33" spans="1:12" s="48" customFormat="1" ht="12.75">
      <c r="A33" s="45" t="s">
        <v>13</v>
      </c>
      <c r="B33" s="105" t="s">
        <v>62</v>
      </c>
      <c r="C33" s="105"/>
      <c r="D33" s="106"/>
      <c r="E33" s="46" t="s">
        <v>20</v>
      </c>
      <c r="F33" s="47"/>
      <c r="G33" s="70">
        <f>1.8*871.3</f>
        <v>1568.34</v>
      </c>
      <c r="I33" s="4"/>
      <c r="J33" s="4"/>
      <c r="K33" s="4"/>
      <c r="L33" s="62"/>
    </row>
    <row r="34" spans="1:12" s="48" customFormat="1" ht="12.75">
      <c r="A34" s="45" t="s">
        <v>14</v>
      </c>
      <c r="B34" s="105" t="s">
        <v>63</v>
      </c>
      <c r="C34" s="105"/>
      <c r="D34" s="106"/>
      <c r="E34" s="46" t="s">
        <v>20</v>
      </c>
      <c r="F34" s="47"/>
      <c r="G34" s="70">
        <f>2.3*871.3</f>
        <v>2003.9899999999998</v>
      </c>
      <c r="I34" s="4"/>
      <c r="J34" s="4"/>
      <c r="K34" s="4"/>
      <c r="L34" s="62"/>
    </row>
    <row r="35" spans="1:12" s="48" customFormat="1" ht="12.75">
      <c r="A35" s="45" t="s">
        <v>15</v>
      </c>
      <c r="B35" s="105" t="s">
        <v>64</v>
      </c>
      <c r="C35" s="105"/>
      <c r="D35" s="106"/>
      <c r="E35" s="46" t="s">
        <v>20</v>
      </c>
      <c r="F35" s="47"/>
      <c r="G35" s="70">
        <f>1*871.3</f>
        <v>871.3</v>
      </c>
      <c r="I35" s="4"/>
      <c r="J35" s="4"/>
      <c r="K35" s="4"/>
      <c r="L35" s="62"/>
    </row>
    <row r="36" spans="1:12" s="48" customFormat="1" ht="12.75" customHeight="1" hidden="1">
      <c r="A36" s="45" t="s">
        <v>16</v>
      </c>
      <c r="B36" s="105" t="s">
        <v>47</v>
      </c>
      <c r="C36" s="105"/>
      <c r="D36" s="106"/>
      <c r="E36" s="46" t="s">
        <v>45</v>
      </c>
      <c r="F36" s="47"/>
      <c r="G36" s="65">
        <v>0</v>
      </c>
      <c r="I36" s="62"/>
      <c r="J36" s="62"/>
      <c r="K36" s="62"/>
      <c r="L36" s="62"/>
    </row>
    <row r="37" spans="1:12" s="3" customFormat="1" ht="13.5" thickBot="1">
      <c r="A37" s="35"/>
      <c r="B37" s="99" t="s">
        <v>17</v>
      </c>
      <c r="C37" s="99"/>
      <c r="D37" s="100"/>
      <c r="E37" s="25"/>
      <c r="F37" s="25"/>
      <c r="G37" s="36">
        <f>G25+G28+G31+G33+G34+G35+G36</f>
        <v>15993.509999999998</v>
      </c>
      <c r="H37" s="44"/>
      <c r="I37" s="62"/>
      <c r="J37" s="62"/>
      <c r="K37" s="62"/>
      <c r="L37" s="4"/>
    </row>
    <row r="38" spans="1:11" ht="7.5" customHeight="1">
      <c r="A38" s="7"/>
      <c r="B38" s="7"/>
      <c r="C38" s="7"/>
      <c r="D38" s="7"/>
      <c r="E38" s="7"/>
      <c r="F38" s="7"/>
      <c r="G38" s="7"/>
      <c r="I38" s="62"/>
      <c r="J38" s="62"/>
      <c r="K38" s="62"/>
    </row>
    <row r="39" spans="1:11" ht="12.75">
      <c r="A39" s="21" t="s">
        <v>21</v>
      </c>
      <c r="B39" s="21"/>
      <c r="C39" s="21"/>
      <c r="D39" s="7"/>
      <c r="E39" s="7"/>
      <c r="F39" s="7"/>
      <c r="G39" s="7"/>
      <c r="I39" s="61"/>
      <c r="J39" s="62"/>
      <c r="K39" s="62"/>
    </row>
    <row r="40" spans="1:7" ht="7.5" customHeight="1" thickBot="1">
      <c r="A40" s="7"/>
      <c r="B40" s="7"/>
      <c r="C40" s="7"/>
      <c r="D40" s="7"/>
      <c r="E40" s="7"/>
      <c r="F40" s="7"/>
      <c r="G40" s="7"/>
    </row>
    <row r="41" spans="1:12" s="42" customFormat="1" ht="32.25" customHeight="1" thickBot="1">
      <c r="A41" s="56" t="s">
        <v>0</v>
      </c>
      <c r="B41" s="101" t="s">
        <v>1</v>
      </c>
      <c r="C41" s="102"/>
      <c r="D41" s="57" t="s">
        <v>41</v>
      </c>
      <c r="E41" s="57" t="s">
        <v>44</v>
      </c>
      <c r="F41" s="57" t="s">
        <v>42</v>
      </c>
      <c r="G41" s="58" t="s">
        <v>18</v>
      </c>
      <c r="I41" s="63"/>
      <c r="J41" s="63"/>
      <c r="K41" s="63"/>
      <c r="L41" s="63"/>
    </row>
    <row r="42" spans="1:7" ht="12.75" customHeight="1">
      <c r="A42" s="22"/>
      <c r="B42" s="107" t="s">
        <v>58</v>
      </c>
      <c r="C42" s="108"/>
      <c r="D42" s="38"/>
      <c r="E42" s="67"/>
      <c r="F42" s="40"/>
      <c r="G42" s="16"/>
    </row>
    <row r="43" spans="1:12" s="3" customFormat="1" ht="13.5" customHeight="1" thickBot="1">
      <c r="A43" s="24"/>
      <c r="B43" s="103" t="s">
        <v>19</v>
      </c>
      <c r="C43" s="104"/>
      <c r="D43" s="39"/>
      <c r="E43" s="25"/>
      <c r="F43" s="41">
        <f>SUM(F42:F42)</f>
        <v>0</v>
      </c>
      <c r="G43" s="36">
        <f>SUM(G42:G42)</f>
        <v>0</v>
      </c>
      <c r="H43" s="44"/>
      <c r="I43" s="4"/>
      <c r="J43" s="4"/>
      <c r="K43" s="4"/>
      <c r="L43" s="4"/>
    </row>
    <row r="44" spans="1:8" ht="12.75">
      <c r="A44" s="7"/>
      <c r="B44" s="7"/>
      <c r="C44" s="7"/>
      <c r="D44" s="7"/>
      <c r="E44" s="7"/>
      <c r="F44" s="7"/>
      <c r="G44" s="7"/>
      <c r="H44" s="4"/>
    </row>
    <row r="45" spans="1:8" ht="12.75">
      <c r="A45" s="7"/>
      <c r="B45" s="7"/>
      <c r="C45" s="7"/>
      <c r="D45" s="7"/>
      <c r="E45" s="7"/>
      <c r="F45" s="7"/>
      <c r="G45" s="7"/>
      <c r="H45" s="4"/>
    </row>
    <row r="46" spans="1:8" ht="12.75">
      <c r="A46" s="7"/>
      <c r="B46" s="7"/>
      <c r="C46" s="7"/>
      <c r="D46" s="7"/>
      <c r="E46" s="7"/>
      <c r="F46" s="7"/>
      <c r="G46" s="7"/>
      <c r="H46" s="4"/>
    </row>
    <row r="47" spans="1:13" s="4" customFormat="1" ht="12.75">
      <c r="A47" s="11" t="s">
        <v>29</v>
      </c>
      <c r="B47" s="11"/>
      <c r="C47" s="7" t="s">
        <v>48</v>
      </c>
      <c r="D47" s="26"/>
      <c r="E47" s="26"/>
      <c r="F47" s="7"/>
      <c r="G47" s="7" t="s">
        <v>49</v>
      </c>
      <c r="M47"/>
    </row>
    <row r="48" spans="1:13" s="4" customFormat="1" ht="12.75">
      <c r="A48" s="11"/>
      <c r="B48" s="11"/>
      <c r="C48" s="7"/>
      <c r="D48" s="27"/>
      <c r="E48" s="27"/>
      <c r="F48" s="7"/>
      <c r="G48" s="7"/>
      <c r="M48"/>
    </row>
    <row r="49" spans="1:13" s="4" customFormat="1" ht="12.75">
      <c r="A49" s="7"/>
      <c r="B49" s="7"/>
      <c r="C49" s="7" t="s">
        <v>30</v>
      </c>
      <c r="D49" s="7"/>
      <c r="E49" s="27"/>
      <c r="F49" s="27"/>
      <c r="G49" s="7"/>
      <c r="H49"/>
      <c r="M49"/>
    </row>
    <row r="50" spans="1:8" s="4" customFormat="1" ht="13.5" customHeight="1">
      <c r="A50" s="7"/>
      <c r="B50" s="7"/>
      <c r="C50" s="7"/>
      <c r="D50" s="7"/>
      <c r="E50" s="7"/>
      <c r="F50" s="7"/>
      <c r="G50" s="7"/>
      <c r="H50"/>
    </row>
    <row r="51" spans="1:8" s="4" customFormat="1" ht="12.75">
      <c r="A51" s="11" t="s">
        <v>40</v>
      </c>
      <c r="B51" s="7"/>
      <c r="C51" s="7" t="s">
        <v>59</v>
      </c>
      <c r="D51" s="26"/>
      <c r="E51" s="26"/>
      <c r="F51" s="26"/>
      <c r="G51" s="69"/>
      <c r="H51" s="51"/>
    </row>
    <row r="52" s="4" customFormat="1" ht="11.25">
      <c r="H52" s="52"/>
    </row>
    <row r="53" s="4" customFormat="1" ht="11.25"/>
    <row r="54" s="4" customFormat="1" ht="11.25"/>
  </sheetData>
  <sheetProtection/>
  <mergeCells count="40">
    <mergeCell ref="B43:C43"/>
    <mergeCell ref="B24:D24"/>
    <mergeCell ref="B34:D34"/>
    <mergeCell ref="B35:D35"/>
    <mergeCell ref="B36:D36"/>
    <mergeCell ref="B37:D37"/>
    <mergeCell ref="B41:C41"/>
    <mergeCell ref="B42:C42"/>
    <mergeCell ref="B28:D28"/>
    <mergeCell ref="B29:D29"/>
    <mergeCell ref="B30:D30"/>
    <mergeCell ref="B31:D31"/>
    <mergeCell ref="B32:D32"/>
    <mergeCell ref="B33:D33"/>
    <mergeCell ref="A19:G19"/>
    <mergeCell ref="B22:D22"/>
    <mergeCell ref="B23:D23"/>
    <mergeCell ref="B25:D25"/>
    <mergeCell ref="B26:D26"/>
    <mergeCell ref="B27:D27"/>
    <mergeCell ref="C14:E14"/>
    <mergeCell ref="F14:G14"/>
    <mergeCell ref="A15:G15"/>
    <mergeCell ref="A16:G16"/>
    <mergeCell ref="A17:G17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A1:D1"/>
    <mergeCell ref="E1:G1"/>
    <mergeCell ref="A2:C2"/>
    <mergeCell ref="D2:G2"/>
    <mergeCell ref="A3:C3"/>
    <mergeCell ref="D3:G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Левина Татьяна</dc:creator>
  <cp:keywords/>
  <dc:description/>
  <cp:lastModifiedBy>пользователь</cp:lastModifiedBy>
  <cp:lastPrinted>2015-01-16T04:38:42Z</cp:lastPrinted>
  <dcterms:created xsi:type="dcterms:W3CDTF">2011-05-16T05:20:26Z</dcterms:created>
  <dcterms:modified xsi:type="dcterms:W3CDTF">2015-01-16T04:38:43Z</dcterms:modified>
  <cp:category/>
  <cp:version/>
  <cp:contentType/>
  <cp:contentStatus/>
</cp:coreProperties>
</file>